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<sst xmlns="http://schemas.openxmlformats.org/spreadsheetml/2006/main" count="495" uniqueCount="182">
  <si>
    <t/>
  </si>
  <si>
    <t>Наименование</t>
  </si>
  <si>
    <t>Уфимский район Республики Башкортостан</t>
  </si>
  <si>
    <t>РзПр</t>
  </si>
  <si>
    <t>Цс</t>
  </si>
  <si>
    <t>Вр</t>
  </si>
  <si>
    <t>0103</t>
  </si>
  <si>
    <t>0104</t>
  </si>
  <si>
    <t>0113</t>
  </si>
  <si>
    <t>0203</t>
  </si>
  <si>
    <t>ЖИЛИЩНО-КОММУНАЛЬНОЕ ХОЗЯЙСТВО</t>
  </si>
  <si>
    <t>0500</t>
  </si>
  <si>
    <t>0502</t>
  </si>
  <si>
    <t>ФИЗИЧЕСКАЯ КУЛЬТУРА И СПОРТ</t>
  </si>
  <si>
    <t>1100</t>
  </si>
  <si>
    <t>1101</t>
  </si>
  <si>
    <t>0801</t>
  </si>
  <si>
    <t>0707</t>
  </si>
  <si>
    <t>0409</t>
  </si>
  <si>
    <t>НАЦИОНАЛЬНАЯ ЭКОНОМИКА</t>
  </si>
  <si>
    <t>0400</t>
  </si>
  <si>
    <t>НАЦИОНАЛЬНАЯ ОБОРОНА</t>
  </si>
  <si>
    <t>0200</t>
  </si>
  <si>
    <t>Резервные фонды</t>
  </si>
  <si>
    <t>0111</t>
  </si>
  <si>
    <t>0412</t>
  </si>
  <si>
    <t>0100</t>
  </si>
  <si>
    <t>НАЦИОНАЛЬНАЯ БЕЗОПАСНОСТЬ И ПРАВООХРАНИТЕЛЬНАЯ ДЕЯТЕЛЬНОСТЬ</t>
  </si>
  <si>
    <t>0300</t>
  </si>
  <si>
    <t>ОБРАЗОВАНИЕ</t>
  </si>
  <si>
    <t>0700</t>
  </si>
  <si>
    <t>КУЛЬТУРА, КИНЕМАТОГРАФИЯ</t>
  </si>
  <si>
    <t>0800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</si>
  <si>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</si>
  <si>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</si>
  <si>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ВСЕГО: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</si>
  <si>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</si>
  <si>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</si>
  <si>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Периодическая печать и издательства</t>
  </si>
  <si>
    <t>Коммунальное  хозяйство</t>
  </si>
  <si>
    <t>Мероприятия в области физической культуры и спорта</t>
  </si>
  <si>
    <t>Непрограммные расходы</t>
  </si>
  <si>
    <t>100</t>
  </si>
  <si>
    <t>200</t>
  </si>
  <si>
    <t>800</t>
  </si>
  <si>
    <t xml:space="preserve">Резервные фонды местных администраций </t>
  </si>
  <si>
    <t>Другие общегосударственные расходы</t>
  </si>
  <si>
    <t>600</t>
  </si>
  <si>
    <t>Мобилизационная вневойсковая подготовка</t>
  </si>
  <si>
    <t>Дорожное хозяйства (дорожные фонды)</t>
  </si>
  <si>
    <t>Проведение работ по землеустройству</t>
  </si>
  <si>
    <t>Публикация муниципальных правовых актов и иной официальной информации</t>
  </si>
  <si>
    <t>Физическая культура</t>
  </si>
  <si>
    <t>Культура</t>
  </si>
  <si>
    <t>Межбюджетные трансферты</t>
  </si>
  <si>
    <t>500</t>
  </si>
  <si>
    <t>Аппараты органов государственной власти Республики Башкортостан</t>
  </si>
  <si>
    <t>Аппарат органов государственной власти Республики Башкортостан</t>
  </si>
  <si>
    <t>Расходы на выплату  персоналу в целях обеспечения выполнения функций  государственными (муниципальными) органами, казенными учреждениями, органами управления  государственными внебюджетными фондами</t>
  </si>
  <si>
    <t>Иные бюджетные ассигнования</t>
  </si>
  <si>
    <t>Бюджетные инвестиции в объекты капитального строительства собственности муниципальных образований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</si>
  <si>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</si>
  <si>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</si>
  <si>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9900000000</t>
  </si>
  <si>
    <t>Благоустройство</t>
  </si>
  <si>
    <t>0503</t>
  </si>
  <si>
    <t>ОХРАНА ОКРУЖАЮЩЕЙ СРЕДЫ</t>
  </si>
  <si>
    <t>Мероприятия в области экологии и природопользования</t>
  </si>
  <si>
    <t>0600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</si>
  <si>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</si>
  <si>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</si>
  <si>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Жилищное хозяйство</t>
  </si>
  <si>
    <t>Мероприятия по улучшению систем наружного освещения населенных пунктов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</si>
  <si>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</si>
  <si>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</si>
  <si>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</si>
  <si>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Мероприятия в сфере молодежной политики</t>
  </si>
  <si>
    <t>Закупка товаров, работ и услуг для обеспечения государственных (муниципальных)нужд</t>
  </si>
  <si>
    <t>Субвенции на 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</si>
  <si>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</si>
  <si>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Содержание, ремонт автомобильных дорог за счет средств бюджета муниципального района</t>
  </si>
  <si>
    <t>Другие вопросы в области национальной  экономики</t>
  </si>
  <si>
    <t>Молодежная политика</t>
  </si>
  <si>
    <t>СРЕДСТВА МАССОВОЙ ИНФОРМАЦИИ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</si>
  <si>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</si>
  <si>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0310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</si>
  <si>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</si>
  <si>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Обеспечение пожарной безопасности</t>
  </si>
  <si>
    <t>Мероприятия по благоустройству территорий населенных пунктов</t>
  </si>
  <si>
    <t>Иные безвозмездные и безвозвратные перечисления</t>
  </si>
  <si>
    <t>Прочие межбюджетные трансферты общего характера</t>
  </si>
  <si>
    <t>Содержание и обслуживание муниципальной казны</t>
  </si>
  <si>
    <t>9900009040</t>
  </si>
  <si>
    <t>(тыс.руб.)</t>
  </si>
  <si>
    <t>0102</t>
  </si>
  <si>
    <t xml:space="preserve">Муниципальная программа </t>
  </si>
  <si>
    <t xml:space="preserve">Подпрограмма </t>
  </si>
  <si>
    <t xml:space="preserve">Основное мероприятие </t>
  </si>
  <si>
    <t>2200000000</t>
  </si>
  <si>
    <t>2210000000</t>
  </si>
  <si>
    <t>2210100000</t>
  </si>
  <si>
    <t>2211700000</t>
  </si>
  <si>
    <t>2211702030</t>
  </si>
  <si>
    <t>2211702040</t>
  </si>
  <si>
    <t>9900007500</t>
  </si>
  <si>
    <t>2211600000</t>
  </si>
  <si>
    <t>0314</t>
  </si>
  <si>
    <t>2210124700</t>
  </si>
  <si>
    <t>Другие вопросы в области национальной безопасности и правоохранительной деятельности</t>
  </si>
  <si>
    <t>2210500000</t>
  </si>
  <si>
    <t>2210703330</t>
  </si>
  <si>
    <t>2210698210</t>
  </si>
  <si>
    <t>Государственная поддержка на проведение капитального ремонта общего имущества в многоквартирных домах</t>
  </si>
  <si>
    <t>2210600000</t>
  </si>
  <si>
    <t>2210603610</t>
  </si>
  <si>
    <t xml:space="preserve">к Решению Совета  сельского поселения </t>
  </si>
  <si>
    <t>2210800000</t>
  </si>
  <si>
    <t>2210900000</t>
  </si>
  <si>
    <t>Организация и содержание мест захоронения</t>
  </si>
  <si>
    <t>220000000</t>
  </si>
  <si>
    <t>221000000</t>
  </si>
  <si>
    <t>2211100000</t>
  </si>
  <si>
    <t>2211145870</t>
  </si>
  <si>
    <t>22102000000</t>
  </si>
  <si>
    <t>2210241870</t>
  </si>
  <si>
    <t>2003</t>
  </si>
  <si>
    <t>22102S2010</t>
  </si>
  <si>
    <t>2211474000</t>
  </si>
  <si>
    <t>Функционирование высшего должностного лица субъекта Российской Федерации и муниципального образования</t>
  </si>
  <si>
    <t>2211043110</t>
  </si>
  <si>
    <t>2210200000</t>
  </si>
  <si>
    <t>Мероприятия по развитию инфраструктуры объектов противопожарной службы</t>
  </si>
  <si>
    <t>Защита населения  и территории от чрезвычайных ситуаций природного и техногенного характера,гражданская оборона</t>
  </si>
  <si>
    <t>0309</t>
  </si>
  <si>
    <t>2210321920</t>
  </si>
  <si>
    <t>участие в предупреждении и ликвидации последствий чрезвычайных ситуаций в границах сельского поселения</t>
  </si>
  <si>
    <t>2211674040</t>
  </si>
  <si>
    <t>17101S2481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</si>
  <si>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</si>
  <si>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17101S2482</t>
  </si>
  <si>
    <t>Муниципальная программа  "Формирование современной городской среды на территории муниципального района Уфимский район Республики Башкортостан на 2018-2022гг."</t>
  </si>
  <si>
    <t>Формирование современной городской среды</t>
  </si>
  <si>
    <t>Мероприятия в области дорожного хозяйства</t>
  </si>
  <si>
    <t>Муниципальная программа  "Развитие жилищно-коммунального хозяйства СП Николаевский сельсовет муниципального района Уфимский район РБ на 2020-2024 годы"</t>
  </si>
  <si>
    <t>Жилищный фонд</t>
  </si>
  <si>
    <t>Мероприятия в области коммунального хозяйства</t>
  </si>
  <si>
    <t xml:space="preserve">Мероприятия по благоустройству </t>
  </si>
  <si>
    <t>Средства массовой информации</t>
  </si>
  <si>
    <t>Муниципальная программа "Межбюджетные трансферты из бюджетов поселений бюджету муниципального района  в соответствии с заключенными соглашениями"</t>
  </si>
  <si>
    <t>Пенсионное обеспечение</t>
  </si>
  <si>
    <t>1001</t>
  </si>
  <si>
    <t>Социальная политика</t>
  </si>
  <si>
    <t>1000</t>
  </si>
  <si>
    <t>2211000000</t>
  </si>
  <si>
    <t>Предоставление доплаты за выслагу лет к трудовой пенсии муниципальным служащим за счет средств местного бюджета</t>
  </si>
  <si>
    <t>22111S2010</t>
  </si>
  <si>
    <t>2211174000</t>
  </si>
  <si>
    <t>Мероприятия  в области схем территориального планирования</t>
  </si>
  <si>
    <t>ОБЩЕГОСУДАРСТВЕННЫЕ ВОПРОСЫ</t>
  </si>
  <si>
    <t>2210703380</t>
  </si>
  <si>
    <t>0505</t>
  </si>
  <si>
    <t>Другие вопросы в области ЖКХ</t>
  </si>
  <si>
    <t xml:space="preserve">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</si>
  <si>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Иные выплаты текущего  характера </t>
  </si>
  <si>
    <t>Прогноз         2022 год</t>
  </si>
  <si>
    <t>Прогноз         2023 год</t>
  </si>
  <si>
    <t>Условно утвержденные расходы</t>
  </si>
  <si>
    <t>0,00</t>
  </si>
  <si>
    <t>«Приложение № 8</t>
  </si>
  <si>
    <t>Кирилловский сельсовет муниципального района</t>
  </si>
  <si>
    <t>от «13 » ноября   2020 года № 83</t>
  </si>
  <si>
    <t>Глава сельского поселения</t>
  </si>
  <si>
    <t>870</t>
  </si>
  <si>
    <t>Мероприятия по профилактике терроризма и экстремизма</t>
  </si>
  <si>
    <t>454,6</t>
  </si>
  <si>
    <t>Охрана окружающей среды</t>
  </si>
  <si>
    <t>Мероприятия в сфере культуры</t>
  </si>
  <si>
    <t>2211144090</t>
  </si>
  <si>
    <t>ОБСЛУЖИВАНИЕ ГОСУДАРСТВЕННОГО ВНУТРЕННЕГО И МУНИЦИПАЛЬНОГО ДОЛГА</t>
  </si>
  <si>
    <t>Погашение % по кредитам от других бюджетов бюджетной системы РФ бюджетам сельских поселений в валюте РФ</t>
  </si>
  <si>
    <t>100,0</t>
  </si>
  <si>
    <t xml:space="preserve">Распределение бюджетных ассигнований сельского поселения Кирилловский сельсовет муниципального района Уфимский район Республики Башкортостан на плановый перид 2022-2023г.г. год по разделам, подразделам, целевым статьям  (муниципальных программ  муниципального района Уфимский район Республики Башкортостан  и непрограммных направлений) , группам  видов расходов классификации расходов бюджетов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</si>
</sst>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_-* #,##0_р_._-;\-* #,##0_р_._-;_-* &quot;-&quot;??_р_._-;_-@_-"/>
    <numFmt numFmtId="191" formatCode="[$-FC19]d\ mmmm\ yyyy\ &quot;г.&quot;"/>
    <numFmt numFmtId="192" formatCode="_-* #,##0.0\ _₽_-;\-* #,##0.0\ _₽_-;_-* &quot;-&quot;?\ _₽_-;_-@_-"/>
    <numFmt numFmtId="193" formatCode="_-* #,##0.0_р_._-;\-* #,##0.0_р_._-;_-* &quot;-&quot;?_р_._-;_-@_-"/>
    <numFmt numFmtId="194" formatCode="_-* #,##0.000_р_._-;\-* #,##0.000_р_._-;_-* &quot;-&quot;??_р_._-;_-@_-"/>
    <numFmt numFmtId="195" formatCode="_-* #,##0.0\ _р_._-;\-* #,##0.0\ _р_._-;_-* &quot;-&quot;?\ _р_._-;_-@_-"/>
  </numFmts>
  <fonts count="55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3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92D050"/>
      <name val="Times New Roman"/>
      <family val="1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84" fontId="2" fillId="0" borderId="10" xfId="6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 wrapText="1"/>
    </xf>
    <xf numFmtId="43" fontId="3" fillId="0" borderId="0" xfId="6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3" fontId="1" fillId="0" borderId="0" xfId="6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4" fontId="5" fillId="35" borderId="10" xfId="6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184" fontId="2" fillId="33" borderId="10" xfId="60" applyNumberFormat="1" applyFont="1" applyFill="1" applyBorder="1" applyAlignment="1">
      <alignment horizontal="center" vertical="center" wrapText="1" shrinkToFit="1"/>
    </xf>
    <xf numFmtId="0" fontId="1" fillId="36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4" fontId="5" fillId="34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6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 shrinkToFit="1"/>
    </xf>
    <xf numFmtId="184" fontId="5" fillId="37" borderId="10" xfId="6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3" fillId="0" borderId="10" xfId="0" applyNumberFormat="1" applyFont="1" applyFill="1" applyBorder="1" applyAlignment="1">
      <alignment horizontal="center" vertical="center" wrapText="1" shrinkToFit="1"/>
    </xf>
    <xf numFmtId="0" fontId="50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4" fontId="5" fillId="35" borderId="10" xfId="6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184" fontId="5" fillId="0" borderId="10" xfId="6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 quotePrefix="1">
      <alignment horizontal="left" vertical="top" wrapText="1"/>
    </xf>
    <xf numFmtId="0" fontId="5" fillId="34" borderId="0" xfId="0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184" fontId="5" fillId="38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F79" sqref="F79"/>
    </sheetView>
  </sheetViews>
  <sheetFormatPr defaultColWidth="9.00390625" defaultRowHeight="12.75"/>
  <cols>
    <col min="1" max="1" width="72.625" style="19" customWidth="1"/>
    <col min="2" max="2" width="9.125" style="19" customWidth="1"/>
    <col min="3" max="3" width="12.375" style="19" customWidth="1"/>
    <col min="4" max="4" width="5.375" style="19" customWidth="1"/>
    <col min="5" max="5" width="15.25390625" style="19" customWidth="1"/>
    <col min="6" max="6" width="14.125" style="0" customWidth="1"/>
  </cols>
  <sheetData>
    <row r="1" spans="1:5" ht="15" customHeight="1">
      <c r="A1" s="9"/>
      <c r="B1" s="62" t="s">
        <v>168</v>
      </c>
      <c r="C1" s="62"/>
      <c r="D1" s="62"/>
      <c r="E1" s="62"/>
    </row>
    <row r="2" spans="1:5" ht="15.75">
      <c r="A2" s="62" t="s">
        <v>115</v>
      </c>
      <c r="B2" s="62"/>
      <c r="C2" s="62"/>
      <c r="D2" s="62"/>
      <c r="E2" s="62"/>
    </row>
    <row r="3" spans="1:5" ht="15">
      <c r="A3" s="62" t="s">
        <v>169</v>
      </c>
      <c r="B3" s="65"/>
      <c r="C3" s="65"/>
      <c r="D3" s="65"/>
      <c r="E3" s="65"/>
    </row>
    <row r="4" spans="1:5" ht="15.75">
      <c r="A4" s="62" t="s">
        <v>2</v>
      </c>
      <c r="B4" s="62"/>
      <c r="C4" s="62"/>
      <c r="D4" s="62"/>
      <c r="E4" s="62"/>
    </row>
    <row r="5" spans="1:5" ht="15.75">
      <c r="A5" s="62" t="s">
        <v>170</v>
      </c>
      <c r="B5" s="62"/>
      <c r="C5" s="62"/>
      <c r="D5" s="62"/>
      <c r="E5" s="62"/>
    </row>
    <row r="6" spans="1:5" ht="15.75">
      <c r="A6" s="63"/>
      <c r="B6" s="63"/>
      <c r="C6" s="63"/>
      <c r="D6" s="63"/>
      <c r="E6" s="10"/>
    </row>
    <row r="7" spans="1:5" ht="85.5" customHeight="1">
      <c r="A7" s="64" t="s">
        <v>181</v>
      </c>
      <c r="B7" s="64"/>
      <c r="C7" s="64"/>
      <c r="D7" s="64"/>
      <c r="E7" s="64"/>
    </row>
    <row r="8" spans="1:6" ht="15.75">
      <c r="A8" s="11"/>
      <c r="B8" s="12"/>
      <c r="C8" s="12"/>
      <c r="D8" s="12"/>
      <c r="E8" s="13"/>
      <c r="F8" s="13" t="s">
        <v>93</v>
      </c>
    </row>
    <row r="9" spans="1:6" ht="14.25" customHeight="1">
      <c r="A9" s="67" t="s">
        <v>1</v>
      </c>
      <c r="B9" s="67" t="s">
        <v>3</v>
      </c>
      <c r="C9" s="67" t="s">
        <v>4</v>
      </c>
      <c r="D9" s="67" t="s">
        <v>5</v>
      </c>
      <c r="E9" s="66" t="s">
        <v>164</v>
      </c>
      <c r="F9" s="66" t="s">
        <v>165</v>
      </c>
    </row>
    <row r="10" spans="1:6" ht="42" customHeight="1">
      <c r="A10" s="67"/>
      <c r="B10" s="67"/>
      <c r="C10" s="67"/>
      <c r="D10" s="67"/>
      <c r="E10" s="66"/>
      <c r="F10" s="66"/>
    </row>
    <row r="11" spans="1:6" ht="15.75">
      <c r="A11" s="14" t="s">
        <v>35</v>
      </c>
      <c r="B11" s="34"/>
      <c r="C11" s="34"/>
      <c r="D11" s="34"/>
      <c r="E11" s="49">
        <f>E12+E46+E52+E70+E87+E128+E136+E143+E156+E164+E173+E182+E189+E180</f>
        <v>22357</v>
      </c>
      <c r="F11" s="49">
        <f>F12+F46+F52+F70+F87+F128+F136+F143+F156+F164+F173+F182+F189</f>
        <v>22973.4</v>
      </c>
    </row>
    <row r="12" spans="1:6" ht="15.75">
      <c r="A12" s="54" t="s">
        <v>158</v>
      </c>
      <c r="B12" s="16" t="s">
        <v>26</v>
      </c>
      <c r="C12" s="17"/>
      <c r="D12" s="17"/>
      <c r="E12" s="18">
        <f>E14+E20+E26+E34+E39</f>
        <v>7758.400000000001</v>
      </c>
      <c r="F12" s="18">
        <f>F14+F20+F26+F34+F41</f>
        <v>7666.200000000001</v>
      </c>
    </row>
    <row r="13" spans="1:6" ht="31.5">
      <c r="A13" s="50" t="s">
        <v>128</v>
      </c>
      <c r="B13" s="20" t="s">
        <v>94</v>
      </c>
      <c r="C13" s="20"/>
      <c r="D13" s="20"/>
      <c r="E13" s="21">
        <f aca="true" t="shared" si="0" ref="E13:F17">E14</f>
        <v>846.3</v>
      </c>
      <c r="F13" s="21">
        <f t="shared" si="0"/>
        <v>846.3</v>
      </c>
    </row>
    <row r="14" spans="1:6" ht="57.75" customHeight="1">
      <c r="A14" s="50" t="s">
        <v>128</v>
      </c>
      <c r="B14" s="20" t="s">
        <v>94</v>
      </c>
      <c r="C14" s="20" t="s">
        <v>98</v>
      </c>
      <c r="D14" s="20"/>
      <c r="E14" s="21">
        <f t="shared" si="0"/>
        <v>846.3</v>
      </c>
      <c r="F14" s="21">
        <f t="shared" si="0"/>
        <v>846.3</v>
      </c>
    </row>
    <row r="15" spans="1:6" ht="31.5">
      <c r="A15" s="50" t="s">
        <v>128</v>
      </c>
      <c r="B15" s="20" t="s">
        <v>94</v>
      </c>
      <c r="C15" s="20" t="s">
        <v>99</v>
      </c>
      <c r="D15" s="20"/>
      <c r="E15" s="21">
        <f t="shared" si="0"/>
        <v>846.3</v>
      </c>
      <c r="F15" s="21">
        <f t="shared" si="0"/>
        <v>846.3</v>
      </c>
    </row>
    <row r="16" spans="1:6" ht="15.75">
      <c r="A16" s="4" t="s">
        <v>171</v>
      </c>
      <c r="B16" s="20" t="s">
        <v>94</v>
      </c>
      <c r="C16" s="20" t="s">
        <v>101</v>
      </c>
      <c r="D16" s="20"/>
      <c r="E16" s="21">
        <f t="shared" si="0"/>
        <v>846.3</v>
      </c>
      <c r="F16" s="21">
        <f t="shared" si="0"/>
        <v>846.3</v>
      </c>
    </row>
    <row r="17" spans="1:6" ht="15.75">
      <c r="A17" s="4" t="s">
        <v>171</v>
      </c>
      <c r="B17" s="20" t="s">
        <v>94</v>
      </c>
      <c r="C17" s="20" t="s">
        <v>102</v>
      </c>
      <c r="D17" s="20"/>
      <c r="E17" s="21">
        <f t="shared" si="0"/>
        <v>846.3</v>
      </c>
      <c r="F17" s="21">
        <f t="shared" si="0"/>
        <v>846.3</v>
      </c>
    </row>
    <row r="18" spans="1:6" ht="101.25" customHeight="1">
      <c r="A18" s="1" t="s">
        <v>73</v>
      </c>
      <c r="B18" s="20" t="s">
        <v>94</v>
      </c>
      <c r="C18" s="20" t="s">
        <v>102</v>
      </c>
      <c r="D18" s="20" t="s">
        <v>42</v>
      </c>
      <c r="E18" s="21">
        <v>846.3</v>
      </c>
      <c r="F18" s="21">
        <v>846.3</v>
      </c>
    </row>
    <row r="19" spans="1:6" ht="0.75" customHeight="1" hidden="1">
      <c r="A19" s="4" t="s">
        <v>36</v>
      </c>
      <c r="B19" s="23" t="s">
        <v>6</v>
      </c>
      <c r="C19" s="20"/>
      <c r="D19" s="23"/>
      <c r="E19" s="8">
        <f aca="true" t="shared" si="1" ref="E19:F23">E20</f>
        <v>0</v>
      </c>
      <c r="F19" s="8">
        <f t="shared" si="1"/>
        <v>0</v>
      </c>
    </row>
    <row r="20" spans="1:6" ht="15.75" hidden="1">
      <c r="A20" s="22" t="s">
        <v>95</v>
      </c>
      <c r="B20" s="23" t="s">
        <v>6</v>
      </c>
      <c r="C20" s="23" t="s">
        <v>98</v>
      </c>
      <c r="D20" s="23"/>
      <c r="E20" s="8">
        <f t="shared" si="1"/>
        <v>0</v>
      </c>
      <c r="F20" s="8">
        <f t="shared" si="1"/>
        <v>0</v>
      </c>
    </row>
    <row r="21" spans="1:6" ht="15.75" hidden="1">
      <c r="A21" s="22" t="s">
        <v>96</v>
      </c>
      <c r="B21" s="23" t="s">
        <v>6</v>
      </c>
      <c r="C21" s="23" t="s">
        <v>99</v>
      </c>
      <c r="D21" s="23"/>
      <c r="E21" s="8">
        <f t="shared" si="1"/>
        <v>0</v>
      </c>
      <c r="F21" s="8">
        <f t="shared" si="1"/>
        <v>0</v>
      </c>
    </row>
    <row r="22" spans="1:6" ht="30" customHeight="1" hidden="1">
      <c r="A22" s="22" t="s">
        <v>97</v>
      </c>
      <c r="B22" s="23" t="s">
        <v>6</v>
      </c>
      <c r="C22" s="23" t="s">
        <v>101</v>
      </c>
      <c r="D22" s="23"/>
      <c r="E22" s="8">
        <f t="shared" si="1"/>
        <v>0</v>
      </c>
      <c r="F22" s="8">
        <f t="shared" si="1"/>
        <v>0</v>
      </c>
    </row>
    <row r="23" spans="1:6" ht="15.75" hidden="1">
      <c r="A23" s="4" t="s">
        <v>57</v>
      </c>
      <c r="B23" s="23" t="s">
        <v>6</v>
      </c>
      <c r="C23" s="23" t="s">
        <v>103</v>
      </c>
      <c r="D23" s="23"/>
      <c r="E23" s="8">
        <f t="shared" si="1"/>
        <v>0</v>
      </c>
      <c r="F23" s="8">
        <f t="shared" si="1"/>
        <v>0</v>
      </c>
    </row>
    <row r="24" spans="1:6" ht="0" customHeight="1" hidden="1">
      <c r="A24" s="4" t="s">
        <v>58</v>
      </c>
      <c r="B24" s="23" t="s">
        <v>6</v>
      </c>
      <c r="C24" s="23" t="s">
        <v>103</v>
      </c>
      <c r="D24" s="23" t="s">
        <v>42</v>
      </c>
      <c r="E24" s="8">
        <v>0</v>
      </c>
      <c r="F24" s="8">
        <v>0</v>
      </c>
    </row>
    <row r="25" spans="1:6" ht="47.25">
      <c r="A25" s="24" t="s">
        <v>37</v>
      </c>
      <c r="B25" s="23" t="s">
        <v>7</v>
      </c>
      <c r="C25" s="23"/>
      <c r="D25" s="23"/>
      <c r="E25" s="8">
        <f aca="true" t="shared" si="2" ref="E25:F28">E26</f>
        <v>6812.1</v>
      </c>
      <c r="F25" s="8">
        <f t="shared" si="2"/>
        <v>6719.900000000001</v>
      </c>
    </row>
    <row r="26" spans="1:6" ht="47.25">
      <c r="A26" s="24" t="s">
        <v>37</v>
      </c>
      <c r="B26" s="23" t="s">
        <v>7</v>
      </c>
      <c r="C26" s="23" t="s">
        <v>98</v>
      </c>
      <c r="D26" s="25"/>
      <c r="E26" s="8">
        <f t="shared" si="2"/>
        <v>6812.1</v>
      </c>
      <c r="F26" s="8">
        <f t="shared" si="2"/>
        <v>6719.900000000001</v>
      </c>
    </row>
    <row r="27" spans="1:6" ht="35.25" customHeight="1">
      <c r="A27" s="24" t="s">
        <v>37</v>
      </c>
      <c r="B27" s="23" t="s">
        <v>7</v>
      </c>
      <c r="C27" s="23" t="s">
        <v>99</v>
      </c>
      <c r="D27" s="6"/>
      <c r="E27" s="8">
        <f t="shared" si="2"/>
        <v>6812.1</v>
      </c>
      <c r="F27" s="8">
        <f t="shared" si="2"/>
        <v>6719.900000000001</v>
      </c>
    </row>
    <row r="28" spans="1:6" ht="15.75">
      <c r="A28" s="26" t="s">
        <v>56</v>
      </c>
      <c r="B28" s="23" t="s">
        <v>7</v>
      </c>
      <c r="C28" s="23" t="s">
        <v>101</v>
      </c>
      <c r="D28" s="6"/>
      <c r="E28" s="8">
        <f t="shared" si="2"/>
        <v>6812.1</v>
      </c>
      <c r="F28" s="8">
        <f t="shared" si="2"/>
        <v>6719.900000000001</v>
      </c>
    </row>
    <row r="29" spans="1:6" ht="15.75">
      <c r="A29" s="26" t="s">
        <v>56</v>
      </c>
      <c r="B29" s="23" t="s">
        <v>7</v>
      </c>
      <c r="C29" s="23" t="s">
        <v>103</v>
      </c>
      <c r="D29" s="6"/>
      <c r="E29" s="8">
        <f>E30+E31+E32</f>
        <v>6812.1</v>
      </c>
      <c r="F29" s="8">
        <f>F30+F31+F32</f>
        <v>6719.900000000001</v>
      </c>
    </row>
    <row r="30" spans="1:6" ht="63">
      <c r="A30" s="24" t="s">
        <v>58</v>
      </c>
      <c r="B30" s="23" t="s">
        <v>7</v>
      </c>
      <c r="C30" s="23" t="s">
        <v>103</v>
      </c>
      <c r="D30" s="27" t="s">
        <v>42</v>
      </c>
      <c r="E30" s="8">
        <v>2548.5</v>
      </c>
      <c r="F30" s="8">
        <v>2548.5</v>
      </c>
    </row>
    <row r="31" spans="1:6" ht="31.5">
      <c r="A31" s="3" t="s">
        <v>74</v>
      </c>
      <c r="B31" s="23" t="s">
        <v>7</v>
      </c>
      <c r="C31" s="23" t="s">
        <v>103</v>
      </c>
      <c r="D31" s="27" t="s">
        <v>43</v>
      </c>
      <c r="E31" s="8">
        <v>4095.8</v>
      </c>
      <c r="F31" s="8">
        <v>4003.6</v>
      </c>
    </row>
    <row r="32" spans="1:6" ht="15.75">
      <c r="A32" s="26" t="s">
        <v>59</v>
      </c>
      <c r="B32" s="23" t="s">
        <v>7</v>
      </c>
      <c r="C32" s="23" t="s">
        <v>103</v>
      </c>
      <c r="D32" s="27" t="s">
        <v>44</v>
      </c>
      <c r="E32" s="8">
        <v>167.8</v>
      </c>
      <c r="F32" s="8">
        <v>167.8</v>
      </c>
    </row>
    <row r="33" spans="1:6" ht="15.75" hidden="1">
      <c r="A33" s="24" t="s">
        <v>23</v>
      </c>
      <c r="B33" s="23" t="s">
        <v>24</v>
      </c>
      <c r="C33" s="23"/>
      <c r="D33" s="23"/>
      <c r="E33" s="8">
        <f aca="true" t="shared" si="3" ref="E33:F36">E34</f>
        <v>0</v>
      </c>
      <c r="F33" s="8">
        <f t="shared" si="3"/>
        <v>0</v>
      </c>
    </row>
    <row r="34" spans="1:6" ht="15.75" hidden="1">
      <c r="A34" s="24" t="s">
        <v>41</v>
      </c>
      <c r="B34" s="23" t="s">
        <v>24</v>
      </c>
      <c r="C34" s="23" t="s">
        <v>63</v>
      </c>
      <c r="D34" s="23"/>
      <c r="E34" s="8">
        <f t="shared" si="3"/>
        <v>0</v>
      </c>
      <c r="F34" s="8">
        <f t="shared" si="3"/>
        <v>0</v>
      </c>
    </row>
    <row r="35" spans="1:6" ht="15.75" hidden="1">
      <c r="A35" s="24" t="s">
        <v>41</v>
      </c>
      <c r="B35" s="23" t="s">
        <v>24</v>
      </c>
      <c r="C35" s="23" t="s">
        <v>63</v>
      </c>
      <c r="D35" s="23"/>
      <c r="E35" s="8">
        <f t="shared" si="3"/>
        <v>0</v>
      </c>
      <c r="F35" s="8">
        <f t="shared" si="3"/>
        <v>0</v>
      </c>
    </row>
    <row r="36" spans="1:6" ht="19.5" customHeight="1" hidden="1">
      <c r="A36" s="26" t="s">
        <v>45</v>
      </c>
      <c r="B36" s="23" t="s">
        <v>24</v>
      </c>
      <c r="C36" s="23" t="s">
        <v>104</v>
      </c>
      <c r="D36" s="23"/>
      <c r="E36" s="8">
        <f t="shared" si="3"/>
        <v>0</v>
      </c>
      <c r="F36" s="8">
        <f t="shared" si="3"/>
        <v>0</v>
      </c>
    </row>
    <row r="37" spans="1:6" ht="18" customHeight="1" hidden="1">
      <c r="A37" s="26" t="s">
        <v>59</v>
      </c>
      <c r="B37" s="23" t="s">
        <v>24</v>
      </c>
      <c r="C37" s="23" t="s">
        <v>104</v>
      </c>
      <c r="D37" s="23" t="s">
        <v>44</v>
      </c>
      <c r="E37" s="8">
        <v>0</v>
      </c>
      <c r="F37" s="8">
        <v>0</v>
      </c>
    </row>
    <row r="38" spans="1:6" ht="15.75">
      <c r="A38" s="26" t="s">
        <v>23</v>
      </c>
      <c r="B38" s="23" t="s">
        <v>24</v>
      </c>
      <c r="C38" s="23"/>
      <c r="D38" s="23"/>
      <c r="E38" s="8">
        <f>E39</f>
        <v>100</v>
      </c>
      <c r="F38" s="8">
        <f>F39</f>
        <v>100</v>
      </c>
    </row>
    <row r="39" spans="1:6" ht="15.75">
      <c r="A39" s="24" t="s">
        <v>41</v>
      </c>
      <c r="B39" s="23" t="s">
        <v>24</v>
      </c>
      <c r="C39" s="25" t="s">
        <v>104</v>
      </c>
      <c r="D39" s="23"/>
      <c r="E39" s="8">
        <f>E40</f>
        <v>100</v>
      </c>
      <c r="F39" s="8">
        <f>F40</f>
        <v>100</v>
      </c>
    </row>
    <row r="40" spans="1:6" ht="15.75">
      <c r="A40" s="24" t="s">
        <v>163</v>
      </c>
      <c r="B40" s="23" t="s">
        <v>24</v>
      </c>
      <c r="C40" s="25" t="s">
        <v>104</v>
      </c>
      <c r="D40" s="25"/>
      <c r="E40" s="8">
        <f>E41+E42</f>
        <v>100</v>
      </c>
      <c r="F40" s="8">
        <f>F41+F42</f>
        <v>100</v>
      </c>
    </row>
    <row r="41" spans="1:6" ht="31.5">
      <c r="A41" s="24" t="s">
        <v>77</v>
      </c>
      <c r="B41" s="23" t="s">
        <v>24</v>
      </c>
      <c r="C41" s="25" t="s">
        <v>104</v>
      </c>
      <c r="D41" s="25" t="s">
        <v>172</v>
      </c>
      <c r="E41" s="8">
        <v>100</v>
      </c>
      <c r="F41" s="8">
        <v>100</v>
      </c>
    </row>
    <row r="42" spans="1:6" ht="0.75" customHeight="1">
      <c r="A42" s="24" t="s">
        <v>59</v>
      </c>
      <c r="B42" s="23" t="s">
        <v>8</v>
      </c>
      <c r="C42" s="25" t="s">
        <v>92</v>
      </c>
      <c r="D42" s="25" t="s">
        <v>44</v>
      </c>
      <c r="E42" s="8">
        <v>0</v>
      </c>
      <c r="F42" s="8">
        <v>0</v>
      </c>
    </row>
    <row r="43" spans="1:6" ht="28.5" customHeight="1" hidden="1">
      <c r="A43" s="26" t="s">
        <v>46</v>
      </c>
      <c r="B43" s="23" t="s">
        <v>8</v>
      </c>
      <c r="C43" s="23"/>
      <c r="D43" s="23"/>
      <c r="E43" s="8">
        <f>E44</f>
        <v>0</v>
      </c>
      <c r="F43" s="8">
        <f>F44</f>
        <v>0</v>
      </c>
    </row>
    <row r="44" spans="1:6" ht="18.75" customHeight="1" hidden="1">
      <c r="A44" s="24" t="s">
        <v>41</v>
      </c>
      <c r="B44" s="23" t="s">
        <v>8</v>
      </c>
      <c r="C44" s="23" t="s">
        <v>63</v>
      </c>
      <c r="D44" s="23"/>
      <c r="E44" s="8">
        <f>E45</f>
        <v>0</v>
      </c>
      <c r="F44" s="8">
        <f>F45</f>
        <v>0</v>
      </c>
    </row>
    <row r="45" spans="1:6" ht="19.5" customHeight="1" hidden="1">
      <c r="A45" s="24" t="s">
        <v>91</v>
      </c>
      <c r="B45" s="23" t="s">
        <v>8</v>
      </c>
      <c r="C45" s="25" t="s">
        <v>92</v>
      </c>
      <c r="D45" s="25"/>
      <c r="E45" s="8">
        <f>E51</f>
        <v>0</v>
      </c>
      <c r="F45" s="8">
        <f>F51</f>
        <v>0</v>
      </c>
    </row>
    <row r="46" spans="1:6" ht="17.25" customHeight="1">
      <c r="A46" s="15" t="s">
        <v>21</v>
      </c>
      <c r="B46" s="16" t="s">
        <v>22</v>
      </c>
      <c r="C46" s="16" t="s">
        <v>0</v>
      </c>
      <c r="D46" s="16" t="s">
        <v>0</v>
      </c>
      <c r="E46" s="28">
        <f aca="true" t="shared" si="4" ref="E46:F49">E47</f>
        <v>262.2</v>
      </c>
      <c r="F46" s="28">
        <f t="shared" si="4"/>
        <v>272.6</v>
      </c>
    </row>
    <row r="47" spans="1:6" ht="15.75">
      <c r="A47" s="1" t="s">
        <v>48</v>
      </c>
      <c r="B47" s="31" t="s">
        <v>9</v>
      </c>
      <c r="C47" s="29"/>
      <c r="D47" s="29"/>
      <c r="E47" s="30">
        <f t="shared" si="4"/>
        <v>262.2</v>
      </c>
      <c r="F47" s="30">
        <f t="shared" si="4"/>
        <v>272.6</v>
      </c>
    </row>
    <row r="48" spans="1:6" ht="15.75">
      <c r="A48" s="4" t="s">
        <v>41</v>
      </c>
      <c r="B48" s="31" t="s">
        <v>9</v>
      </c>
      <c r="C48" s="29">
        <v>9900000000</v>
      </c>
      <c r="D48" s="29"/>
      <c r="E48" s="30">
        <f t="shared" si="4"/>
        <v>262.2</v>
      </c>
      <c r="F48" s="30">
        <f t="shared" si="4"/>
        <v>272.6</v>
      </c>
    </row>
    <row r="49" spans="1:6" ht="31.5">
      <c r="A49" s="1" t="s">
        <v>78</v>
      </c>
      <c r="B49" s="29" t="s">
        <v>9</v>
      </c>
      <c r="C49" s="29">
        <v>9900051180</v>
      </c>
      <c r="D49" s="29"/>
      <c r="E49" s="30">
        <f t="shared" si="4"/>
        <v>262.2</v>
      </c>
      <c r="F49" s="30">
        <f t="shared" si="4"/>
        <v>272.6</v>
      </c>
    </row>
    <row r="50" spans="1:6" ht="63">
      <c r="A50" s="24" t="s">
        <v>58</v>
      </c>
      <c r="B50" s="29" t="s">
        <v>9</v>
      </c>
      <c r="C50" s="29">
        <v>9900051180</v>
      </c>
      <c r="D50" s="29">
        <v>100</v>
      </c>
      <c r="E50" s="30">
        <v>262.2</v>
      </c>
      <c r="F50" s="30">
        <v>272.6</v>
      </c>
    </row>
    <row r="51" spans="1:6" ht="0.75" customHeight="1">
      <c r="A51" s="24" t="s">
        <v>77</v>
      </c>
      <c r="B51" s="23" t="s">
        <v>8</v>
      </c>
      <c r="C51" s="25" t="s">
        <v>92</v>
      </c>
      <c r="D51" s="25" t="s">
        <v>43</v>
      </c>
      <c r="E51" s="8">
        <v>0</v>
      </c>
      <c r="F51" s="8">
        <v>0</v>
      </c>
    </row>
    <row r="52" spans="1:6" ht="31.5">
      <c r="A52" s="15" t="s">
        <v>27</v>
      </c>
      <c r="B52" s="32" t="s">
        <v>28</v>
      </c>
      <c r="C52" s="32" t="s">
        <v>0</v>
      </c>
      <c r="D52" s="32" t="s">
        <v>0</v>
      </c>
      <c r="E52" s="33">
        <f>E58+E64+E53</f>
        <v>100</v>
      </c>
      <c r="F52" s="33">
        <f>F58+F64+F53</f>
        <v>100</v>
      </c>
    </row>
    <row r="53" spans="1:6" ht="2.25" customHeight="1" hidden="1">
      <c r="A53" s="1" t="s">
        <v>132</v>
      </c>
      <c r="B53" s="31" t="s">
        <v>133</v>
      </c>
      <c r="C53" s="31"/>
      <c r="D53" s="29"/>
      <c r="E53" s="30">
        <f aca="true" t="shared" si="5" ref="E53:F56">E54</f>
        <v>0</v>
      </c>
      <c r="F53" s="30">
        <f t="shared" si="5"/>
        <v>0</v>
      </c>
    </row>
    <row r="54" spans="1:6" ht="22.5" customHeight="1" hidden="1">
      <c r="A54" s="22" t="s">
        <v>95</v>
      </c>
      <c r="B54" s="31" t="s">
        <v>133</v>
      </c>
      <c r="C54" s="31" t="s">
        <v>98</v>
      </c>
      <c r="D54" s="29"/>
      <c r="E54" s="30">
        <f t="shared" si="5"/>
        <v>0</v>
      </c>
      <c r="F54" s="30">
        <f t="shared" si="5"/>
        <v>0</v>
      </c>
    </row>
    <row r="55" spans="1:6" ht="26.25" customHeight="1" hidden="1">
      <c r="A55" s="22" t="s">
        <v>96</v>
      </c>
      <c r="B55" s="31" t="s">
        <v>133</v>
      </c>
      <c r="C55" s="31" t="s">
        <v>99</v>
      </c>
      <c r="D55" s="29"/>
      <c r="E55" s="30">
        <f t="shared" si="5"/>
        <v>0</v>
      </c>
      <c r="F55" s="30">
        <f t="shared" si="5"/>
        <v>0</v>
      </c>
    </row>
    <row r="56" spans="1:6" ht="11.25" customHeight="1" hidden="1">
      <c r="A56" s="22" t="s">
        <v>97</v>
      </c>
      <c r="B56" s="31" t="s">
        <v>133</v>
      </c>
      <c r="C56" s="31" t="s">
        <v>134</v>
      </c>
      <c r="D56" s="29"/>
      <c r="E56" s="30">
        <f t="shared" si="5"/>
        <v>0</v>
      </c>
      <c r="F56" s="30">
        <f t="shared" si="5"/>
        <v>0</v>
      </c>
    </row>
    <row r="57" spans="1:6" ht="31.5" hidden="1">
      <c r="A57" s="1" t="s">
        <v>135</v>
      </c>
      <c r="B57" s="31" t="s">
        <v>133</v>
      </c>
      <c r="C57" s="31" t="s">
        <v>134</v>
      </c>
      <c r="D57" s="29">
        <v>200</v>
      </c>
      <c r="E57" s="30">
        <v>0</v>
      </c>
      <c r="F57" s="30">
        <v>0</v>
      </c>
    </row>
    <row r="58" spans="1:6" ht="36.75" customHeight="1" hidden="1">
      <c r="A58" s="1" t="s">
        <v>87</v>
      </c>
      <c r="B58" s="31" t="s">
        <v>85</v>
      </c>
      <c r="C58" s="31"/>
      <c r="D58" s="29"/>
      <c r="E58" s="30">
        <f aca="true" t="shared" si="6" ref="E58:F61">E59</f>
        <v>0</v>
      </c>
      <c r="F58" s="30">
        <f t="shared" si="6"/>
        <v>0</v>
      </c>
    </row>
    <row r="59" spans="1:6" ht="22.5" customHeight="1" hidden="1">
      <c r="A59" s="22" t="s">
        <v>95</v>
      </c>
      <c r="B59" s="31" t="s">
        <v>85</v>
      </c>
      <c r="C59" s="31" t="s">
        <v>98</v>
      </c>
      <c r="D59" s="29"/>
      <c r="E59" s="30">
        <f t="shared" si="6"/>
        <v>0</v>
      </c>
      <c r="F59" s="30">
        <f t="shared" si="6"/>
        <v>0</v>
      </c>
    </row>
    <row r="60" spans="1:6" ht="26.25" customHeight="1" hidden="1">
      <c r="A60" s="22" t="s">
        <v>96</v>
      </c>
      <c r="B60" s="31" t="s">
        <v>85</v>
      </c>
      <c r="C60" s="31" t="s">
        <v>99</v>
      </c>
      <c r="D60" s="29"/>
      <c r="E60" s="30">
        <f t="shared" si="6"/>
        <v>0</v>
      </c>
      <c r="F60" s="30">
        <f t="shared" si="6"/>
        <v>0</v>
      </c>
    </row>
    <row r="61" spans="1:6" ht="24" customHeight="1" hidden="1">
      <c r="A61" s="22" t="s">
        <v>97</v>
      </c>
      <c r="B61" s="31" t="s">
        <v>85</v>
      </c>
      <c r="C61" s="31" t="s">
        <v>105</v>
      </c>
      <c r="D61" s="29"/>
      <c r="E61" s="30">
        <f t="shared" si="6"/>
        <v>0</v>
      </c>
      <c r="F61" s="30">
        <f t="shared" si="6"/>
        <v>0</v>
      </c>
    </row>
    <row r="62" spans="1:6" ht="31.5" hidden="1">
      <c r="A62" s="1" t="s">
        <v>131</v>
      </c>
      <c r="B62" s="31" t="s">
        <v>85</v>
      </c>
      <c r="C62" s="31" t="s">
        <v>136</v>
      </c>
      <c r="D62" s="29"/>
      <c r="E62" s="30">
        <v>0</v>
      </c>
      <c r="F62" s="30">
        <v>0</v>
      </c>
    </row>
    <row r="63" spans="1:6" ht="16.5" customHeight="1" hidden="1">
      <c r="A63" s="24" t="s">
        <v>77</v>
      </c>
      <c r="B63" s="31" t="s">
        <v>85</v>
      </c>
      <c r="C63" s="31" t="s">
        <v>136</v>
      </c>
      <c r="D63" s="29">
        <v>200</v>
      </c>
      <c r="E63" s="30">
        <v>0</v>
      </c>
      <c r="F63" s="30">
        <v>0</v>
      </c>
    </row>
    <row r="64" spans="1:6" ht="16.5" customHeight="1">
      <c r="A64" s="24" t="s">
        <v>108</v>
      </c>
      <c r="B64" s="31" t="s">
        <v>106</v>
      </c>
      <c r="C64" s="31"/>
      <c r="D64" s="29"/>
      <c r="E64" s="30">
        <f aca="true" t="shared" si="7" ref="E64:F68">E65</f>
        <v>100</v>
      </c>
      <c r="F64" s="30">
        <f t="shared" si="7"/>
        <v>100</v>
      </c>
    </row>
    <row r="65" spans="1:6" ht="45" customHeight="1">
      <c r="A65" s="4" t="s">
        <v>173</v>
      </c>
      <c r="B65" s="31" t="s">
        <v>106</v>
      </c>
      <c r="C65" s="31" t="s">
        <v>98</v>
      </c>
      <c r="D65" s="29"/>
      <c r="E65" s="30">
        <f t="shared" si="7"/>
        <v>100</v>
      </c>
      <c r="F65" s="30">
        <f t="shared" si="7"/>
        <v>100</v>
      </c>
    </row>
    <row r="66" spans="1:6" ht="47.25" customHeight="1">
      <c r="A66" s="4" t="s">
        <v>173</v>
      </c>
      <c r="B66" s="31" t="s">
        <v>106</v>
      </c>
      <c r="C66" s="31" t="s">
        <v>99</v>
      </c>
      <c r="D66" s="29"/>
      <c r="E66" s="30">
        <f t="shared" si="7"/>
        <v>100</v>
      </c>
      <c r="F66" s="30">
        <f t="shared" si="7"/>
        <v>100</v>
      </c>
    </row>
    <row r="67" spans="1:6" ht="16.5" customHeight="1">
      <c r="A67" s="4" t="s">
        <v>173</v>
      </c>
      <c r="B67" s="31" t="s">
        <v>106</v>
      </c>
      <c r="C67" s="31" t="s">
        <v>100</v>
      </c>
      <c r="D67" s="29"/>
      <c r="E67" s="30">
        <f t="shared" si="7"/>
        <v>100</v>
      </c>
      <c r="F67" s="30">
        <f t="shared" si="7"/>
        <v>100</v>
      </c>
    </row>
    <row r="68" spans="1:6" ht="31.5">
      <c r="A68" s="1" t="s">
        <v>77</v>
      </c>
      <c r="B68" s="31" t="s">
        <v>106</v>
      </c>
      <c r="C68" s="31" t="s">
        <v>107</v>
      </c>
      <c r="D68" s="29"/>
      <c r="E68" s="30">
        <f t="shared" si="7"/>
        <v>100</v>
      </c>
      <c r="F68" s="30">
        <f t="shared" si="7"/>
        <v>100</v>
      </c>
    </row>
    <row r="69" spans="1:6" ht="16.5" customHeight="1">
      <c r="A69" s="24" t="s">
        <v>77</v>
      </c>
      <c r="B69" s="31" t="s">
        <v>106</v>
      </c>
      <c r="C69" s="31" t="s">
        <v>107</v>
      </c>
      <c r="D69" s="29">
        <v>200</v>
      </c>
      <c r="E69" s="30">
        <v>100</v>
      </c>
      <c r="F69" s="30">
        <v>100</v>
      </c>
    </row>
    <row r="70" spans="1:6" ht="15.75">
      <c r="A70" s="15" t="s">
        <v>19</v>
      </c>
      <c r="B70" s="16" t="s">
        <v>20</v>
      </c>
      <c r="C70" s="16" t="s">
        <v>0</v>
      </c>
      <c r="D70" s="16" t="s">
        <v>0</v>
      </c>
      <c r="E70" s="33">
        <f>E71+E79</f>
        <v>2303.6</v>
      </c>
      <c r="F70" s="33">
        <f>F71+F79</f>
        <v>2303.6</v>
      </c>
    </row>
    <row r="71" spans="1:6" ht="15.75">
      <c r="A71" s="1" t="s">
        <v>49</v>
      </c>
      <c r="B71" s="23" t="s">
        <v>18</v>
      </c>
      <c r="C71" s="34"/>
      <c r="D71" s="35"/>
      <c r="E71" s="30">
        <f aca="true" t="shared" si="8" ref="E71:F73">E72</f>
        <v>1799.8</v>
      </c>
      <c r="F71" s="30">
        <f t="shared" si="8"/>
        <v>1799.8</v>
      </c>
    </row>
    <row r="72" spans="1:6" ht="44.25" customHeight="1">
      <c r="A72" s="1" t="s">
        <v>49</v>
      </c>
      <c r="B72" s="23" t="s">
        <v>18</v>
      </c>
      <c r="C72" s="23" t="s">
        <v>98</v>
      </c>
      <c r="D72" s="35"/>
      <c r="E72" s="30">
        <f t="shared" si="8"/>
        <v>1799.8</v>
      </c>
      <c r="F72" s="30">
        <f t="shared" si="8"/>
        <v>1799.8</v>
      </c>
    </row>
    <row r="73" spans="1:6" ht="42.75" customHeight="1">
      <c r="A73" s="1" t="s">
        <v>49</v>
      </c>
      <c r="B73" s="23" t="s">
        <v>18</v>
      </c>
      <c r="C73" s="23" t="s">
        <v>99</v>
      </c>
      <c r="D73" s="34"/>
      <c r="E73" s="30">
        <f t="shared" si="8"/>
        <v>1799.8</v>
      </c>
      <c r="F73" s="30">
        <f t="shared" si="8"/>
        <v>1799.8</v>
      </c>
    </row>
    <row r="74" spans="1:6" ht="15.75">
      <c r="A74" s="1" t="s">
        <v>142</v>
      </c>
      <c r="B74" s="23" t="s">
        <v>18</v>
      </c>
      <c r="C74" s="23" t="s">
        <v>109</v>
      </c>
      <c r="D74" s="34"/>
      <c r="E74" s="30">
        <f>E75+E78+E77</f>
        <v>1799.8</v>
      </c>
      <c r="F74" s="30">
        <f>F75+F78+F77</f>
        <v>1799.8</v>
      </c>
    </row>
    <row r="75" spans="1:6" ht="31.5">
      <c r="A75" s="38" t="s">
        <v>80</v>
      </c>
      <c r="B75" s="29" t="s">
        <v>18</v>
      </c>
      <c r="C75" s="29">
        <v>2210503150</v>
      </c>
      <c r="D75" s="29"/>
      <c r="E75" s="30">
        <f>E76</f>
        <v>0</v>
      </c>
      <c r="F75" s="30" t="str">
        <f>F76</f>
        <v>0,00</v>
      </c>
    </row>
    <row r="76" spans="1:6" ht="31.5">
      <c r="A76" s="24" t="s">
        <v>77</v>
      </c>
      <c r="B76" s="31" t="s">
        <v>18</v>
      </c>
      <c r="C76" s="29">
        <v>2210503150</v>
      </c>
      <c r="D76" s="29">
        <v>100</v>
      </c>
      <c r="E76" s="30">
        <v>0</v>
      </c>
      <c r="F76" s="55" t="s">
        <v>167</v>
      </c>
    </row>
    <row r="77" spans="1:6" ht="31.5">
      <c r="A77" s="24" t="s">
        <v>77</v>
      </c>
      <c r="B77" s="31" t="s">
        <v>18</v>
      </c>
      <c r="C77" s="29">
        <v>221003150</v>
      </c>
      <c r="D77" s="29">
        <v>200</v>
      </c>
      <c r="E77" s="30">
        <v>1799.8</v>
      </c>
      <c r="F77" s="30">
        <v>1799.8</v>
      </c>
    </row>
    <row r="78" spans="1:6" ht="31.5" hidden="1">
      <c r="A78" s="24" t="s">
        <v>77</v>
      </c>
      <c r="B78" s="31" t="s">
        <v>18</v>
      </c>
      <c r="C78" s="29"/>
      <c r="D78" s="29"/>
      <c r="E78" s="30"/>
      <c r="F78" s="30"/>
    </row>
    <row r="79" spans="1:6" ht="15.75">
      <c r="A79" s="39" t="s">
        <v>81</v>
      </c>
      <c r="B79" s="31" t="s">
        <v>25</v>
      </c>
      <c r="C79" s="29"/>
      <c r="D79" s="29"/>
      <c r="E79" s="30">
        <f>E80</f>
        <v>503.8</v>
      </c>
      <c r="F79" s="30">
        <f>F80</f>
        <v>503.8</v>
      </c>
    </row>
    <row r="80" spans="1:6" ht="69.75" customHeight="1">
      <c r="A80" s="39" t="s">
        <v>81</v>
      </c>
      <c r="B80" s="23" t="s">
        <v>25</v>
      </c>
      <c r="C80" s="23" t="s">
        <v>98</v>
      </c>
      <c r="D80" s="6"/>
      <c r="E80" s="30">
        <f>E81</f>
        <v>503.8</v>
      </c>
      <c r="F80" s="30">
        <f>F81</f>
        <v>503.8</v>
      </c>
    </row>
    <row r="81" spans="1:6" ht="66" customHeight="1">
      <c r="A81" s="39" t="s">
        <v>81</v>
      </c>
      <c r="B81" s="23" t="s">
        <v>25</v>
      </c>
      <c r="C81" s="23" t="s">
        <v>99</v>
      </c>
      <c r="D81" s="6"/>
      <c r="E81" s="30">
        <f>E82+E85+E86</f>
        <v>503.8</v>
      </c>
      <c r="F81" s="30">
        <f>F82+F85+F86</f>
        <v>503.8</v>
      </c>
    </row>
    <row r="82" spans="1:6" ht="27.75" customHeight="1">
      <c r="A82" s="1" t="s">
        <v>157</v>
      </c>
      <c r="B82" s="23" t="s">
        <v>25</v>
      </c>
      <c r="C82" s="23" t="s">
        <v>109</v>
      </c>
      <c r="D82" s="6"/>
      <c r="E82" s="30">
        <f>E83</f>
        <v>200</v>
      </c>
      <c r="F82" s="30">
        <f>F83</f>
        <v>200</v>
      </c>
    </row>
    <row r="83" spans="1:6" ht="15.75">
      <c r="A83" s="1" t="s">
        <v>50</v>
      </c>
      <c r="B83" s="31" t="s">
        <v>25</v>
      </c>
      <c r="C83" s="6" t="s">
        <v>110</v>
      </c>
      <c r="D83" s="6"/>
      <c r="E83" s="30">
        <f>E84</f>
        <v>200</v>
      </c>
      <c r="F83" s="30">
        <f>F84</f>
        <v>200</v>
      </c>
    </row>
    <row r="84" spans="1:6" ht="33.75" customHeight="1">
      <c r="A84" s="4" t="s">
        <v>77</v>
      </c>
      <c r="B84" s="31" t="s">
        <v>25</v>
      </c>
      <c r="C84" s="6" t="s">
        <v>159</v>
      </c>
      <c r="D84" s="6" t="s">
        <v>43</v>
      </c>
      <c r="E84" s="30">
        <v>200</v>
      </c>
      <c r="F84" s="30">
        <v>200</v>
      </c>
    </row>
    <row r="85" spans="1:6" ht="0.75" customHeight="1">
      <c r="A85" s="4" t="s">
        <v>77</v>
      </c>
      <c r="B85" s="31" t="s">
        <v>25</v>
      </c>
      <c r="C85" s="6"/>
      <c r="D85" s="6" t="s">
        <v>43</v>
      </c>
      <c r="E85" s="30">
        <v>0</v>
      </c>
      <c r="F85" s="30">
        <v>0</v>
      </c>
    </row>
    <row r="86" spans="1:6" ht="21.75" customHeight="1">
      <c r="A86" s="4" t="s">
        <v>54</v>
      </c>
      <c r="B86" s="31" t="s">
        <v>25</v>
      </c>
      <c r="C86" s="6" t="s">
        <v>110</v>
      </c>
      <c r="D86" s="6" t="s">
        <v>55</v>
      </c>
      <c r="E86" s="30">
        <v>303.8</v>
      </c>
      <c r="F86" s="30">
        <v>303.8</v>
      </c>
    </row>
    <row r="87" spans="1:6" ht="15.75">
      <c r="A87" s="15" t="s">
        <v>10</v>
      </c>
      <c r="B87" s="16" t="s">
        <v>11</v>
      </c>
      <c r="C87" s="16" t="s">
        <v>0</v>
      </c>
      <c r="D87" s="16" t="s">
        <v>0</v>
      </c>
      <c r="E87" s="40">
        <f>E103</f>
        <v>9196.2</v>
      </c>
      <c r="F87" s="40">
        <f>F88+F97+F103+F126</f>
        <v>9363.7</v>
      </c>
    </row>
    <row r="88" spans="1:6" ht="1.5" customHeight="1">
      <c r="A88" s="1" t="s">
        <v>71</v>
      </c>
      <c r="B88" s="23" t="s">
        <v>69</v>
      </c>
      <c r="C88" s="34"/>
      <c r="D88" s="34"/>
      <c r="E88" s="30">
        <f aca="true" t="shared" si="9" ref="E88:F90">E89</f>
        <v>0</v>
      </c>
      <c r="F88" s="30">
        <f t="shared" si="9"/>
        <v>0</v>
      </c>
    </row>
    <row r="89" spans="1:6" ht="24" customHeight="1" hidden="1">
      <c r="A89" s="1" t="s">
        <v>71</v>
      </c>
      <c r="B89" s="23" t="s">
        <v>69</v>
      </c>
      <c r="C89" s="23" t="s">
        <v>98</v>
      </c>
      <c r="D89" s="23"/>
      <c r="E89" s="30">
        <f t="shared" si="9"/>
        <v>0</v>
      </c>
      <c r="F89" s="30">
        <f t="shared" si="9"/>
        <v>0</v>
      </c>
    </row>
    <row r="90" spans="1:6" ht="24" customHeight="1" hidden="1">
      <c r="A90" s="1" t="s">
        <v>71</v>
      </c>
      <c r="B90" s="23" t="s">
        <v>69</v>
      </c>
      <c r="C90" s="23" t="s">
        <v>99</v>
      </c>
      <c r="D90" s="23"/>
      <c r="E90" s="30">
        <f t="shared" si="9"/>
        <v>0</v>
      </c>
      <c r="F90" s="30">
        <f t="shared" si="9"/>
        <v>0</v>
      </c>
    </row>
    <row r="91" spans="1:6" ht="15.75" hidden="1">
      <c r="A91" s="1" t="s">
        <v>144</v>
      </c>
      <c r="B91" s="23" t="s">
        <v>69</v>
      </c>
      <c r="C91" s="23" t="s">
        <v>113</v>
      </c>
      <c r="D91" s="23"/>
      <c r="E91" s="30">
        <f>E92+E95</f>
        <v>0</v>
      </c>
      <c r="F91" s="30">
        <f>F92+F95</f>
        <v>0</v>
      </c>
    </row>
    <row r="92" spans="1:6" ht="31.5" hidden="1">
      <c r="A92" s="1" t="s">
        <v>70</v>
      </c>
      <c r="B92" s="23" t="s">
        <v>69</v>
      </c>
      <c r="C92" s="23" t="s">
        <v>114</v>
      </c>
      <c r="D92" s="23"/>
      <c r="E92" s="30">
        <f>E93+E94</f>
        <v>0</v>
      </c>
      <c r="F92" s="30">
        <f>F93+F94</f>
        <v>0</v>
      </c>
    </row>
    <row r="93" spans="1:6" ht="31.5" hidden="1">
      <c r="A93" s="24" t="s">
        <v>77</v>
      </c>
      <c r="B93" s="23" t="s">
        <v>69</v>
      </c>
      <c r="C93" s="23" t="s">
        <v>114</v>
      </c>
      <c r="D93" s="23" t="s">
        <v>43</v>
      </c>
      <c r="E93" s="30">
        <v>0</v>
      </c>
      <c r="F93" s="30">
        <v>0</v>
      </c>
    </row>
    <row r="94" spans="1:6" ht="15.75" hidden="1">
      <c r="A94" s="24" t="s">
        <v>59</v>
      </c>
      <c r="B94" s="23" t="s">
        <v>69</v>
      </c>
      <c r="C94" s="23" t="s">
        <v>114</v>
      </c>
      <c r="D94" s="23" t="s">
        <v>44</v>
      </c>
      <c r="E94" s="30">
        <v>0</v>
      </c>
      <c r="F94" s="30">
        <v>0</v>
      </c>
    </row>
    <row r="95" spans="1:6" ht="31.5" hidden="1">
      <c r="A95" s="24" t="s">
        <v>112</v>
      </c>
      <c r="B95" s="23" t="s">
        <v>69</v>
      </c>
      <c r="C95" s="23" t="s">
        <v>111</v>
      </c>
      <c r="D95" s="23"/>
      <c r="E95" s="30">
        <v>0</v>
      </c>
      <c r="F95" s="30">
        <v>0</v>
      </c>
    </row>
    <row r="96" spans="1:6" ht="31.5" hidden="1">
      <c r="A96" s="24" t="s">
        <v>61</v>
      </c>
      <c r="B96" s="23" t="s">
        <v>69</v>
      </c>
      <c r="C96" s="23" t="s">
        <v>111</v>
      </c>
      <c r="D96" s="23" t="s">
        <v>47</v>
      </c>
      <c r="E96" s="30">
        <v>0</v>
      </c>
      <c r="F96" s="30">
        <v>0</v>
      </c>
    </row>
    <row r="97" spans="1:6" ht="15.75" hidden="1">
      <c r="A97" s="1" t="s">
        <v>39</v>
      </c>
      <c r="B97" s="23" t="s">
        <v>12</v>
      </c>
      <c r="C97" s="23"/>
      <c r="D97" s="23"/>
      <c r="E97" s="30">
        <f aca="true" t="shared" si="10" ref="E97:F101">E98</f>
        <v>0</v>
      </c>
      <c r="F97" s="30">
        <f t="shared" si="10"/>
        <v>0</v>
      </c>
    </row>
    <row r="98" spans="1:6" ht="58.5" customHeight="1" hidden="1">
      <c r="A98" s="36" t="s">
        <v>143</v>
      </c>
      <c r="B98" s="23" t="s">
        <v>12</v>
      </c>
      <c r="C98" s="23" t="s">
        <v>98</v>
      </c>
      <c r="D98" s="23"/>
      <c r="E98" s="30">
        <f t="shared" si="10"/>
        <v>0</v>
      </c>
      <c r="F98" s="30">
        <f t="shared" si="10"/>
        <v>0</v>
      </c>
    </row>
    <row r="99" spans="1:6" ht="54" customHeight="1" hidden="1">
      <c r="A99" s="37" t="s">
        <v>143</v>
      </c>
      <c r="B99" s="23" t="s">
        <v>12</v>
      </c>
      <c r="C99" s="23" t="s">
        <v>99</v>
      </c>
      <c r="D99" s="23"/>
      <c r="E99" s="30">
        <f t="shared" si="10"/>
        <v>0</v>
      </c>
      <c r="F99" s="30">
        <f t="shared" si="10"/>
        <v>0</v>
      </c>
    </row>
    <row r="100" spans="1:6" ht="20.25" customHeight="1" hidden="1">
      <c r="A100" s="37" t="s">
        <v>145</v>
      </c>
      <c r="B100" s="23" t="s">
        <v>12</v>
      </c>
      <c r="C100" s="23" t="s">
        <v>116</v>
      </c>
      <c r="D100" s="23"/>
      <c r="E100" s="30">
        <f t="shared" si="10"/>
        <v>0</v>
      </c>
      <c r="F100" s="30">
        <f t="shared" si="10"/>
        <v>0</v>
      </c>
    </row>
    <row r="101" spans="1:6" ht="63" customHeight="1" hidden="1">
      <c r="A101" s="1" t="s">
        <v>60</v>
      </c>
      <c r="B101" s="29" t="s">
        <v>12</v>
      </c>
      <c r="C101" s="29">
        <v>2210861320</v>
      </c>
      <c r="D101" s="29"/>
      <c r="E101" s="30">
        <f t="shared" si="10"/>
        <v>0</v>
      </c>
      <c r="F101" s="30">
        <f t="shared" si="10"/>
        <v>0</v>
      </c>
    </row>
    <row r="102" spans="1:6" ht="36.75" customHeight="1" hidden="1">
      <c r="A102" s="24" t="s">
        <v>62</v>
      </c>
      <c r="B102" s="29" t="s">
        <v>12</v>
      </c>
      <c r="C102" s="29">
        <v>2210861320</v>
      </c>
      <c r="D102" s="29">
        <v>400</v>
      </c>
      <c r="E102" s="30">
        <v>0</v>
      </c>
      <c r="F102" s="30">
        <v>0</v>
      </c>
    </row>
    <row r="103" spans="1:6" ht="15.75">
      <c r="A103" s="4" t="s">
        <v>64</v>
      </c>
      <c r="B103" s="31" t="s">
        <v>65</v>
      </c>
      <c r="C103" s="29"/>
      <c r="D103" s="29"/>
      <c r="E103" s="30">
        <f>E104+E119</f>
        <v>9196.2</v>
      </c>
      <c r="F103" s="30">
        <f>F104+F119</f>
        <v>9363.7</v>
      </c>
    </row>
    <row r="104" spans="1:6" ht="27" customHeight="1">
      <c r="A104" s="4" t="s">
        <v>64</v>
      </c>
      <c r="B104" s="31" t="s">
        <v>65</v>
      </c>
      <c r="C104" s="23" t="s">
        <v>98</v>
      </c>
      <c r="D104" s="29"/>
      <c r="E104" s="30">
        <f>E105</f>
        <v>9196.2</v>
      </c>
      <c r="F104" s="30">
        <f>F105</f>
        <v>9363.7</v>
      </c>
    </row>
    <row r="105" spans="1:6" ht="24" customHeight="1">
      <c r="A105" s="4" t="s">
        <v>64</v>
      </c>
      <c r="B105" s="31" t="s">
        <v>65</v>
      </c>
      <c r="C105" s="23" t="s">
        <v>99</v>
      </c>
      <c r="D105" s="29"/>
      <c r="E105" s="30">
        <f>E106</f>
        <v>9196.2</v>
      </c>
      <c r="F105" s="30">
        <f>F106</f>
        <v>9363.7</v>
      </c>
    </row>
    <row r="106" spans="1:6" ht="23.25" customHeight="1">
      <c r="A106" s="1" t="s">
        <v>146</v>
      </c>
      <c r="B106" s="31" t="s">
        <v>65</v>
      </c>
      <c r="C106" s="23" t="s">
        <v>117</v>
      </c>
      <c r="D106" s="29"/>
      <c r="E106" s="30">
        <f>E107+E111+E113+E115+E117</f>
        <v>9196.2</v>
      </c>
      <c r="F106" s="30">
        <f>F107+F111+F113+F115+F117</f>
        <v>9363.7</v>
      </c>
    </row>
    <row r="107" spans="1:6" ht="51.75" customHeight="1">
      <c r="A107" s="4" t="s">
        <v>88</v>
      </c>
      <c r="B107" s="31" t="s">
        <v>65</v>
      </c>
      <c r="C107" s="29">
        <v>2210906050</v>
      </c>
      <c r="D107" s="29"/>
      <c r="E107" s="30">
        <f>E108+E109</f>
        <v>9196.2</v>
      </c>
      <c r="F107" s="30">
        <f>SUM(F108:F110)</f>
        <v>9363.7</v>
      </c>
    </row>
    <row r="108" spans="1:6" ht="54.75" customHeight="1">
      <c r="A108" s="4" t="s">
        <v>73</v>
      </c>
      <c r="B108" s="31" t="s">
        <v>65</v>
      </c>
      <c r="C108" s="29">
        <v>2210906050</v>
      </c>
      <c r="D108" s="29">
        <v>100</v>
      </c>
      <c r="E108" s="55" t="s">
        <v>174</v>
      </c>
      <c r="F108" s="30">
        <v>454.6</v>
      </c>
    </row>
    <row r="109" spans="1:6" ht="29.25" customHeight="1">
      <c r="A109" s="24" t="s">
        <v>77</v>
      </c>
      <c r="B109" s="31" t="s">
        <v>65</v>
      </c>
      <c r="C109" s="29">
        <v>2210906050</v>
      </c>
      <c r="D109" s="29">
        <v>200</v>
      </c>
      <c r="E109" s="30">
        <v>8741.6</v>
      </c>
      <c r="F109" s="30">
        <v>8909.1</v>
      </c>
    </row>
    <row r="110" spans="1:6" ht="26.25" customHeight="1" hidden="1">
      <c r="A110" s="24" t="s">
        <v>73</v>
      </c>
      <c r="B110" s="31" t="s">
        <v>65</v>
      </c>
      <c r="C110" s="29">
        <v>2210906050</v>
      </c>
      <c r="D110" s="29">
        <v>100</v>
      </c>
      <c r="E110" s="30">
        <v>0</v>
      </c>
      <c r="F110" s="30">
        <v>0</v>
      </c>
    </row>
    <row r="111" spans="1:6" ht="19.5" customHeight="1" hidden="1">
      <c r="A111" s="4" t="s">
        <v>118</v>
      </c>
      <c r="B111" s="31" t="s">
        <v>65</v>
      </c>
      <c r="C111" s="29">
        <v>2210906400</v>
      </c>
      <c r="D111" s="29"/>
      <c r="E111" s="30">
        <f>E112</f>
        <v>0</v>
      </c>
      <c r="F111" s="30">
        <f>F112</f>
        <v>0</v>
      </c>
    </row>
    <row r="112" spans="1:6" ht="31.5" hidden="1">
      <c r="A112" s="24" t="s">
        <v>77</v>
      </c>
      <c r="B112" s="31" t="s">
        <v>65</v>
      </c>
      <c r="C112" s="29">
        <v>2210906400</v>
      </c>
      <c r="D112" s="29">
        <v>200</v>
      </c>
      <c r="E112" s="30">
        <v>0</v>
      </c>
      <c r="F112" s="30">
        <v>0</v>
      </c>
    </row>
    <row r="113" spans="1:6" ht="48.75" customHeight="1" hidden="1">
      <c r="A113" s="24" t="s">
        <v>84</v>
      </c>
      <c r="B113" s="31" t="s">
        <v>65</v>
      </c>
      <c r="C113" s="29">
        <v>2210921950</v>
      </c>
      <c r="D113" s="29"/>
      <c r="E113" s="30">
        <f>E114</f>
        <v>0</v>
      </c>
      <c r="F113" s="30">
        <f>F114</f>
        <v>0</v>
      </c>
    </row>
    <row r="114" spans="1:6" ht="31.5" hidden="1">
      <c r="A114" s="24" t="s">
        <v>77</v>
      </c>
      <c r="B114" s="31" t="s">
        <v>65</v>
      </c>
      <c r="C114" s="29">
        <v>2210921950</v>
      </c>
      <c r="D114" s="29">
        <v>200</v>
      </c>
      <c r="E114" s="30">
        <v>0</v>
      </c>
      <c r="F114" s="30">
        <v>0</v>
      </c>
    </row>
    <row r="115" spans="1:6" ht="45" customHeight="1" hidden="1">
      <c r="A115" s="1" t="s">
        <v>60</v>
      </c>
      <c r="B115" s="31" t="s">
        <v>65</v>
      </c>
      <c r="C115" s="29">
        <v>2210961320</v>
      </c>
      <c r="D115" s="29"/>
      <c r="E115" s="30">
        <f>E116</f>
        <v>0</v>
      </c>
      <c r="F115" s="30">
        <f>F116</f>
        <v>0</v>
      </c>
    </row>
    <row r="116" spans="1:6" ht="57.75" customHeight="1" hidden="1">
      <c r="A116" s="41" t="s">
        <v>72</v>
      </c>
      <c r="B116" s="31" t="s">
        <v>65</v>
      </c>
      <c r="C116" s="29">
        <v>2210961320</v>
      </c>
      <c r="D116" s="29">
        <v>400</v>
      </c>
      <c r="E116" s="30">
        <v>0</v>
      </c>
      <c r="F116" s="30">
        <v>0</v>
      </c>
    </row>
    <row r="117" spans="1:6" ht="81" customHeight="1" hidden="1">
      <c r="A117" s="52" t="s">
        <v>79</v>
      </c>
      <c r="B117" s="31" t="s">
        <v>65</v>
      </c>
      <c r="C117" s="29">
        <v>2210974040</v>
      </c>
      <c r="D117" s="29"/>
      <c r="E117" s="30">
        <f>E118</f>
        <v>0</v>
      </c>
      <c r="F117" s="30">
        <f>F118</f>
        <v>0</v>
      </c>
    </row>
    <row r="118" spans="1:6" ht="35.25" customHeight="1" hidden="1">
      <c r="A118" s="24" t="s">
        <v>77</v>
      </c>
      <c r="B118" s="31" t="s">
        <v>65</v>
      </c>
      <c r="C118" s="29">
        <v>2210974040</v>
      </c>
      <c r="D118" s="29">
        <v>200</v>
      </c>
      <c r="E118" s="30">
        <v>0</v>
      </c>
      <c r="F118" s="30">
        <v>0</v>
      </c>
    </row>
    <row r="119" spans="1:6" ht="69.75" customHeight="1" hidden="1">
      <c r="A119" s="53" t="s">
        <v>140</v>
      </c>
      <c r="B119" s="31" t="s">
        <v>65</v>
      </c>
      <c r="C119" s="29">
        <v>1700000000</v>
      </c>
      <c r="D119" s="29"/>
      <c r="E119" s="30">
        <f>E120</f>
        <v>0</v>
      </c>
      <c r="F119" s="30">
        <f>F120</f>
        <v>0</v>
      </c>
    </row>
    <row r="120" spans="1:6" ht="48" customHeight="1" hidden="1">
      <c r="A120" s="53" t="s">
        <v>140</v>
      </c>
      <c r="B120" s="31" t="s">
        <v>65</v>
      </c>
      <c r="C120" s="29">
        <v>1710000000</v>
      </c>
      <c r="D120" s="29"/>
      <c r="E120" s="30">
        <f>E121</f>
        <v>0</v>
      </c>
      <c r="F120" s="30">
        <f>F121</f>
        <v>0</v>
      </c>
    </row>
    <row r="121" spans="1:6" ht="27.75" customHeight="1" hidden="1">
      <c r="A121" s="53" t="s">
        <v>141</v>
      </c>
      <c r="B121" s="31" t="s">
        <v>65</v>
      </c>
      <c r="C121" s="29">
        <v>1710000000</v>
      </c>
      <c r="D121" s="29"/>
      <c r="E121" s="30">
        <f>E122+E124</f>
        <v>0</v>
      </c>
      <c r="F121" s="30">
        <f>F122+F124</f>
        <v>0</v>
      </c>
    </row>
    <row r="122" spans="1:6" ht="78.75" hidden="1">
      <c r="A122" s="24" t="s">
        <v>138</v>
      </c>
      <c r="B122" s="31" t="s">
        <v>65</v>
      </c>
      <c r="C122" s="29" t="s">
        <v>137</v>
      </c>
      <c r="D122" s="29"/>
      <c r="E122" s="30">
        <f>E123</f>
        <v>0</v>
      </c>
      <c r="F122" s="30">
        <f>F123</f>
        <v>0</v>
      </c>
    </row>
    <row r="123" spans="1:6" ht="30" customHeight="1" hidden="1">
      <c r="A123" s="24" t="s">
        <v>77</v>
      </c>
      <c r="B123" s="31" t="s">
        <v>65</v>
      </c>
      <c r="C123" s="29" t="s">
        <v>137</v>
      </c>
      <c r="D123" s="29">
        <v>200</v>
      </c>
      <c r="E123" s="30">
        <v>0</v>
      </c>
      <c r="F123" s="30">
        <v>0</v>
      </c>
    </row>
    <row r="124" spans="1:6" ht="54" customHeight="1" hidden="1">
      <c r="A124" s="24" t="s">
        <v>138</v>
      </c>
      <c r="B124" s="31" t="s">
        <v>65</v>
      </c>
      <c r="C124" s="29" t="s">
        <v>139</v>
      </c>
      <c r="D124" s="29"/>
      <c r="E124" s="30">
        <f>E125</f>
        <v>0</v>
      </c>
      <c r="F124" s="30">
        <f>F125</f>
        <v>0</v>
      </c>
    </row>
    <row r="125" spans="1:6" ht="39.75" customHeight="1" hidden="1">
      <c r="A125" s="24" t="s">
        <v>77</v>
      </c>
      <c r="B125" s="31" t="s">
        <v>65</v>
      </c>
      <c r="C125" s="29" t="s">
        <v>139</v>
      </c>
      <c r="D125" s="29">
        <v>200</v>
      </c>
      <c r="E125" s="30">
        <v>0</v>
      </c>
      <c r="F125" s="30">
        <v>0</v>
      </c>
    </row>
    <row r="126" spans="1:6" ht="0.75" customHeight="1">
      <c r="A126" s="24" t="s">
        <v>161</v>
      </c>
      <c r="B126" s="31" t="s">
        <v>160</v>
      </c>
      <c r="C126" s="29"/>
      <c r="D126" s="29"/>
      <c r="E126" s="30">
        <f>E127</f>
        <v>0</v>
      </c>
      <c r="F126" s="30">
        <f>F127</f>
        <v>0</v>
      </c>
    </row>
    <row r="127" spans="1:6" ht="77.25" customHeight="1" hidden="1">
      <c r="A127" s="24" t="s">
        <v>162</v>
      </c>
      <c r="B127" s="31" t="s">
        <v>160</v>
      </c>
      <c r="C127" s="29">
        <v>2210974040</v>
      </c>
      <c r="D127" s="29">
        <v>200</v>
      </c>
      <c r="E127" s="30">
        <v>0</v>
      </c>
      <c r="F127" s="30">
        <v>0</v>
      </c>
    </row>
    <row r="128" spans="1:6" ht="30.75" customHeight="1" hidden="1">
      <c r="A128" s="42" t="s">
        <v>66</v>
      </c>
      <c r="B128" s="43" t="s">
        <v>68</v>
      </c>
      <c r="C128" s="42"/>
      <c r="D128" s="42"/>
      <c r="E128" s="40">
        <f aca="true" t="shared" si="11" ref="E128:F130">E129</f>
        <v>0</v>
      </c>
      <c r="F128" s="40">
        <f t="shared" si="11"/>
        <v>0</v>
      </c>
    </row>
    <row r="129" spans="1:6" ht="28.5" customHeight="1" hidden="1">
      <c r="A129" s="2" t="s">
        <v>175</v>
      </c>
      <c r="B129" s="31" t="s">
        <v>75</v>
      </c>
      <c r="C129" s="29">
        <v>2200000000</v>
      </c>
      <c r="D129" s="29"/>
      <c r="E129" s="30">
        <f t="shared" si="11"/>
        <v>0</v>
      </c>
      <c r="F129" s="30">
        <f t="shared" si="11"/>
        <v>0</v>
      </c>
    </row>
    <row r="130" spans="1:6" ht="26.25" customHeight="1" hidden="1">
      <c r="A130" s="2" t="s">
        <v>175</v>
      </c>
      <c r="B130" s="31" t="s">
        <v>75</v>
      </c>
      <c r="C130" s="29">
        <v>2210000000</v>
      </c>
      <c r="D130" s="29"/>
      <c r="E130" s="30">
        <f t="shared" si="11"/>
        <v>0</v>
      </c>
      <c r="F130" s="30">
        <f t="shared" si="11"/>
        <v>0</v>
      </c>
    </row>
    <row r="131" spans="1:6" ht="21.75" customHeight="1" hidden="1">
      <c r="A131" s="2" t="s">
        <v>175</v>
      </c>
      <c r="B131" s="31" t="s">
        <v>75</v>
      </c>
      <c r="C131" s="29">
        <v>2211800000</v>
      </c>
      <c r="D131" s="29"/>
      <c r="E131" s="30">
        <f>E132+E134</f>
        <v>0</v>
      </c>
      <c r="F131" s="30">
        <f>F132+F134</f>
        <v>0</v>
      </c>
    </row>
    <row r="132" spans="1:6" ht="1.5" customHeight="1" hidden="1">
      <c r="A132" s="4" t="s">
        <v>67</v>
      </c>
      <c r="B132" s="31" t="s">
        <v>75</v>
      </c>
      <c r="C132" s="29">
        <v>2211841200</v>
      </c>
      <c r="D132" s="29"/>
      <c r="E132" s="30">
        <f>E133</f>
        <v>0</v>
      </c>
      <c r="F132" s="30">
        <f>F133</f>
        <v>0</v>
      </c>
    </row>
    <row r="133" spans="1:6" ht="31.5" hidden="1">
      <c r="A133" s="24" t="s">
        <v>77</v>
      </c>
      <c r="B133" s="31" t="s">
        <v>75</v>
      </c>
      <c r="C133" s="29">
        <v>2211841200</v>
      </c>
      <c r="D133" s="29">
        <v>200</v>
      </c>
      <c r="E133" s="30">
        <v>0</v>
      </c>
      <c r="F133" s="30">
        <v>0</v>
      </c>
    </row>
    <row r="134" spans="1:6" ht="78.75" hidden="1">
      <c r="A134" s="4" t="s">
        <v>79</v>
      </c>
      <c r="B134" s="31" t="s">
        <v>75</v>
      </c>
      <c r="C134" s="29">
        <v>2211874040</v>
      </c>
      <c r="D134" s="29"/>
      <c r="E134" s="30">
        <f>E135</f>
        <v>0</v>
      </c>
      <c r="F134" s="30">
        <f>F135</f>
        <v>0</v>
      </c>
    </row>
    <row r="135" spans="1:6" ht="31.5" hidden="1">
      <c r="A135" s="24" t="s">
        <v>77</v>
      </c>
      <c r="B135" s="31" t="s">
        <v>75</v>
      </c>
      <c r="C135" s="29">
        <v>2211841200</v>
      </c>
      <c r="D135" s="29">
        <v>200</v>
      </c>
      <c r="E135" s="30">
        <v>0</v>
      </c>
      <c r="F135" s="30">
        <v>0</v>
      </c>
    </row>
    <row r="136" spans="1:6" ht="15.75">
      <c r="A136" s="15" t="s">
        <v>29</v>
      </c>
      <c r="B136" s="16" t="s">
        <v>30</v>
      </c>
      <c r="C136" s="16" t="s">
        <v>0</v>
      </c>
      <c r="D136" s="16" t="s">
        <v>0</v>
      </c>
      <c r="E136" s="40">
        <f aca="true" t="shared" si="12" ref="E136:F141">E137</f>
        <v>30</v>
      </c>
      <c r="F136" s="40">
        <f t="shared" si="12"/>
        <v>30</v>
      </c>
    </row>
    <row r="137" spans="1:6" ht="19.5" customHeight="1">
      <c r="A137" s="26" t="s">
        <v>82</v>
      </c>
      <c r="B137" s="31" t="s">
        <v>17</v>
      </c>
      <c r="C137" s="31"/>
      <c r="D137" s="29"/>
      <c r="E137" s="30">
        <f t="shared" si="12"/>
        <v>30</v>
      </c>
      <c r="F137" s="30">
        <f t="shared" si="12"/>
        <v>30</v>
      </c>
    </row>
    <row r="138" spans="1:6" ht="30" customHeight="1">
      <c r="A138" s="26" t="s">
        <v>82</v>
      </c>
      <c r="B138" s="31" t="s">
        <v>17</v>
      </c>
      <c r="C138" s="29">
        <v>2200000000</v>
      </c>
      <c r="D138" s="29"/>
      <c r="E138" s="30">
        <f t="shared" si="12"/>
        <v>30</v>
      </c>
      <c r="F138" s="30">
        <f t="shared" si="12"/>
        <v>30</v>
      </c>
    </row>
    <row r="139" spans="1:6" ht="27.75" customHeight="1">
      <c r="A139" s="26" t="s">
        <v>82</v>
      </c>
      <c r="B139" s="31" t="s">
        <v>17</v>
      </c>
      <c r="C139" s="29">
        <v>2210000000</v>
      </c>
      <c r="D139" s="29"/>
      <c r="E139" s="30">
        <f t="shared" si="12"/>
        <v>30</v>
      </c>
      <c r="F139" s="30">
        <f t="shared" si="12"/>
        <v>30</v>
      </c>
    </row>
    <row r="140" spans="1:6" ht="33" customHeight="1">
      <c r="A140" s="1" t="s">
        <v>76</v>
      </c>
      <c r="B140" s="31" t="s">
        <v>17</v>
      </c>
      <c r="C140" s="29">
        <v>2211000000</v>
      </c>
      <c r="D140" s="29"/>
      <c r="E140" s="30">
        <f t="shared" si="12"/>
        <v>30</v>
      </c>
      <c r="F140" s="30">
        <f t="shared" si="12"/>
        <v>30</v>
      </c>
    </row>
    <row r="141" spans="1:6" ht="15.75">
      <c r="A141" s="26" t="s">
        <v>76</v>
      </c>
      <c r="B141" s="31" t="s">
        <v>17</v>
      </c>
      <c r="C141" s="31" t="s">
        <v>129</v>
      </c>
      <c r="D141" s="29"/>
      <c r="E141" s="30">
        <f t="shared" si="12"/>
        <v>30</v>
      </c>
      <c r="F141" s="30">
        <f t="shared" si="12"/>
        <v>30</v>
      </c>
    </row>
    <row r="142" spans="1:6" ht="31.5">
      <c r="A142" s="24" t="s">
        <v>77</v>
      </c>
      <c r="B142" s="31" t="s">
        <v>17</v>
      </c>
      <c r="C142" s="31" t="s">
        <v>129</v>
      </c>
      <c r="D142" s="29">
        <v>200</v>
      </c>
      <c r="E142" s="30">
        <v>30</v>
      </c>
      <c r="F142" s="30">
        <v>30</v>
      </c>
    </row>
    <row r="143" spans="1:6" ht="21.75" customHeight="1">
      <c r="A143" s="15" t="s">
        <v>31</v>
      </c>
      <c r="B143" s="16" t="s">
        <v>32</v>
      </c>
      <c r="C143" s="16" t="s">
        <v>0</v>
      </c>
      <c r="D143" s="16" t="s">
        <v>0</v>
      </c>
      <c r="E143" s="28">
        <f aca="true" t="shared" si="13" ref="E143:F146">E144</f>
        <v>1255.6000000000001</v>
      </c>
      <c r="F143" s="28">
        <f t="shared" si="13"/>
        <v>1255.6000000000001</v>
      </c>
    </row>
    <row r="144" spans="1:6" ht="15.75">
      <c r="A144" s="1" t="s">
        <v>53</v>
      </c>
      <c r="B144" s="23" t="s">
        <v>16</v>
      </c>
      <c r="C144" s="23"/>
      <c r="D144" s="23"/>
      <c r="E144" s="30">
        <f t="shared" si="13"/>
        <v>1255.6000000000001</v>
      </c>
      <c r="F144" s="30">
        <f t="shared" si="13"/>
        <v>1255.6000000000001</v>
      </c>
    </row>
    <row r="145" spans="1:6" ht="25.5" customHeight="1">
      <c r="A145" s="1" t="s">
        <v>53</v>
      </c>
      <c r="B145" s="23" t="s">
        <v>16</v>
      </c>
      <c r="C145" s="7" t="s">
        <v>119</v>
      </c>
      <c r="D145" s="44"/>
      <c r="E145" s="30">
        <f t="shared" si="13"/>
        <v>1255.6000000000001</v>
      </c>
      <c r="F145" s="30">
        <f t="shared" si="13"/>
        <v>1255.6000000000001</v>
      </c>
    </row>
    <row r="146" spans="1:6" ht="29.25" customHeight="1">
      <c r="A146" s="1" t="s">
        <v>53</v>
      </c>
      <c r="B146" s="23" t="s">
        <v>16</v>
      </c>
      <c r="C146" s="25" t="s">
        <v>120</v>
      </c>
      <c r="D146" s="27"/>
      <c r="E146" s="30">
        <f t="shared" si="13"/>
        <v>1255.6000000000001</v>
      </c>
      <c r="F146" s="30">
        <f t="shared" si="13"/>
        <v>1255.6000000000001</v>
      </c>
    </row>
    <row r="147" spans="1:6" ht="26.25" customHeight="1">
      <c r="A147" s="1" t="s">
        <v>176</v>
      </c>
      <c r="B147" s="23" t="s">
        <v>16</v>
      </c>
      <c r="C147" s="25" t="s">
        <v>121</v>
      </c>
      <c r="D147" s="27"/>
      <c r="E147" s="30">
        <f>E149+E150+E151</f>
        <v>1255.6000000000001</v>
      </c>
      <c r="F147" s="30">
        <f>F149+F150+F151</f>
        <v>1255.6000000000001</v>
      </c>
    </row>
    <row r="148" spans="1:6" ht="66.75" customHeight="1">
      <c r="A148" s="24" t="s">
        <v>73</v>
      </c>
      <c r="B148" s="23" t="s">
        <v>16</v>
      </c>
      <c r="C148" s="25" t="s">
        <v>122</v>
      </c>
      <c r="D148" s="27" t="s">
        <v>42</v>
      </c>
      <c r="E148" s="30">
        <v>0</v>
      </c>
      <c r="F148" s="30">
        <v>0</v>
      </c>
    </row>
    <row r="149" spans="1:6" ht="66.75" customHeight="1">
      <c r="A149" s="24" t="s">
        <v>73</v>
      </c>
      <c r="B149" s="23" t="s">
        <v>16</v>
      </c>
      <c r="C149" s="25" t="s">
        <v>177</v>
      </c>
      <c r="D149" s="27" t="s">
        <v>42</v>
      </c>
      <c r="E149" s="30">
        <v>217.9</v>
      </c>
      <c r="F149" s="30">
        <v>217.9</v>
      </c>
    </row>
    <row r="150" spans="1:6" ht="66.75" customHeight="1">
      <c r="A150" s="3" t="s">
        <v>54</v>
      </c>
      <c r="B150" s="23" t="s">
        <v>16</v>
      </c>
      <c r="C150" s="25" t="s">
        <v>127</v>
      </c>
      <c r="D150" s="27" t="s">
        <v>55</v>
      </c>
      <c r="E150" s="30">
        <v>937.7</v>
      </c>
      <c r="F150" s="30">
        <v>937.7</v>
      </c>
    </row>
    <row r="151" spans="1:6" ht="30.75" customHeight="1">
      <c r="A151" s="24" t="s">
        <v>77</v>
      </c>
      <c r="B151" s="23" t="s">
        <v>16</v>
      </c>
      <c r="C151" s="25" t="s">
        <v>122</v>
      </c>
      <c r="D151" s="27" t="s">
        <v>43</v>
      </c>
      <c r="E151" s="30">
        <v>100</v>
      </c>
      <c r="F151" s="30">
        <v>100</v>
      </c>
    </row>
    <row r="152" spans="1:6" ht="15.75" hidden="1">
      <c r="A152" s="24" t="s">
        <v>89</v>
      </c>
      <c r="B152" s="29" t="s">
        <v>16</v>
      </c>
      <c r="C152" s="25" t="s">
        <v>127</v>
      </c>
      <c r="D152" s="27"/>
      <c r="E152" s="30">
        <f>E153</f>
        <v>0</v>
      </c>
      <c r="F152" s="30">
        <f>F153</f>
        <v>0</v>
      </c>
    </row>
    <row r="153" spans="1:6" ht="48.75" customHeight="1" hidden="1">
      <c r="A153" s="45" t="s">
        <v>54</v>
      </c>
      <c r="B153" s="29" t="s">
        <v>16</v>
      </c>
      <c r="C153" s="25" t="s">
        <v>156</v>
      </c>
      <c r="D153" s="25" t="s">
        <v>55</v>
      </c>
      <c r="E153" s="30">
        <v>0</v>
      </c>
      <c r="F153" s="30">
        <v>0</v>
      </c>
    </row>
    <row r="154" spans="1:6" ht="15.75" hidden="1">
      <c r="A154" s="24" t="s">
        <v>89</v>
      </c>
      <c r="B154" s="29" t="s">
        <v>16</v>
      </c>
      <c r="C154" s="25" t="s">
        <v>155</v>
      </c>
      <c r="D154" s="27"/>
      <c r="E154" s="30">
        <f>E155</f>
        <v>0</v>
      </c>
      <c r="F154" s="30">
        <f>F155</f>
        <v>0</v>
      </c>
    </row>
    <row r="155" spans="1:6" ht="48.75" customHeight="1" hidden="1">
      <c r="A155" s="45" t="s">
        <v>54</v>
      </c>
      <c r="B155" s="29" t="s">
        <v>16</v>
      </c>
      <c r="C155" s="25" t="s">
        <v>155</v>
      </c>
      <c r="D155" s="25" t="s">
        <v>43</v>
      </c>
      <c r="E155" s="30">
        <v>0</v>
      </c>
      <c r="F155" s="30">
        <v>0</v>
      </c>
    </row>
    <row r="156" spans="1:6" ht="0.75" customHeight="1">
      <c r="A156" s="51" t="s">
        <v>151</v>
      </c>
      <c r="B156" s="46" t="s">
        <v>152</v>
      </c>
      <c r="C156" s="46" t="s">
        <v>0</v>
      </c>
      <c r="D156" s="46" t="s">
        <v>0</v>
      </c>
      <c r="E156" s="40">
        <f aca="true" t="shared" si="14" ref="E156:F159">E157</f>
        <v>0</v>
      </c>
      <c r="F156" s="40">
        <f t="shared" si="14"/>
        <v>0</v>
      </c>
    </row>
    <row r="157" spans="1:6" ht="15.75" hidden="1">
      <c r="A157" s="1" t="s">
        <v>149</v>
      </c>
      <c r="B157" s="23" t="s">
        <v>150</v>
      </c>
      <c r="C157" s="23"/>
      <c r="D157" s="23"/>
      <c r="E157" s="30">
        <f t="shared" si="14"/>
        <v>0</v>
      </c>
      <c r="F157" s="30">
        <f t="shared" si="14"/>
        <v>0</v>
      </c>
    </row>
    <row r="158" spans="1:6" ht="15.75" hidden="1">
      <c r="A158" s="1" t="s">
        <v>149</v>
      </c>
      <c r="B158" s="23" t="s">
        <v>150</v>
      </c>
      <c r="C158" s="47" t="s">
        <v>98</v>
      </c>
      <c r="D158" s="5"/>
      <c r="E158" s="30">
        <f t="shared" si="14"/>
        <v>0</v>
      </c>
      <c r="F158" s="30">
        <f t="shared" si="14"/>
        <v>0</v>
      </c>
    </row>
    <row r="159" spans="1:6" ht="30" customHeight="1" hidden="1">
      <c r="A159" s="1" t="s">
        <v>149</v>
      </c>
      <c r="B159" s="23" t="s">
        <v>150</v>
      </c>
      <c r="C159" s="47" t="s">
        <v>99</v>
      </c>
      <c r="D159" s="6"/>
      <c r="E159" s="30">
        <f t="shared" si="14"/>
        <v>0</v>
      </c>
      <c r="F159" s="30">
        <f t="shared" si="14"/>
        <v>0</v>
      </c>
    </row>
    <row r="160" spans="1:6" ht="15.75" hidden="1">
      <c r="A160" s="1" t="s">
        <v>149</v>
      </c>
      <c r="B160" s="23" t="s">
        <v>150</v>
      </c>
      <c r="C160" s="47" t="s">
        <v>153</v>
      </c>
      <c r="D160" s="6"/>
      <c r="E160" s="30">
        <f>E161+E163</f>
        <v>0</v>
      </c>
      <c r="F160" s="30">
        <f>F161+F163</f>
        <v>0</v>
      </c>
    </row>
    <row r="161" spans="1:6" ht="31.5" hidden="1">
      <c r="A161" s="2" t="s">
        <v>154</v>
      </c>
      <c r="B161" s="23" t="s">
        <v>150</v>
      </c>
      <c r="C161" s="47" t="s">
        <v>127</v>
      </c>
      <c r="D161" s="6"/>
      <c r="E161" s="30">
        <f>E162</f>
        <v>0</v>
      </c>
      <c r="F161" s="30">
        <f>F162</f>
        <v>0</v>
      </c>
    </row>
    <row r="162" spans="1:6" ht="15" customHeight="1" hidden="1">
      <c r="A162" s="3" t="s">
        <v>54</v>
      </c>
      <c r="B162" s="23" t="s">
        <v>150</v>
      </c>
      <c r="C162" s="47" t="s">
        <v>127</v>
      </c>
      <c r="D162" s="6" t="s">
        <v>55</v>
      </c>
      <c r="E162" s="30">
        <v>0</v>
      </c>
      <c r="F162" s="30">
        <v>0</v>
      </c>
    </row>
    <row r="163" spans="1:6" ht="3" customHeight="1" hidden="1">
      <c r="A163" s="45"/>
      <c r="B163" s="29"/>
      <c r="C163" s="25"/>
      <c r="D163" s="25"/>
      <c r="E163" s="30"/>
      <c r="F163" s="30"/>
    </row>
    <row r="164" spans="1:6" ht="15.75">
      <c r="A164" s="51" t="s">
        <v>13</v>
      </c>
      <c r="B164" s="46" t="s">
        <v>14</v>
      </c>
      <c r="C164" s="46" t="s">
        <v>0</v>
      </c>
      <c r="D164" s="46" t="s">
        <v>0</v>
      </c>
      <c r="E164" s="40">
        <f aca="true" t="shared" si="15" ref="E164:F167">E165</f>
        <v>100</v>
      </c>
      <c r="F164" s="40" t="str">
        <f>F170</f>
        <v>100,0</v>
      </c>
    </row>
    <row r="165" spans="1:6" ht="15.75">
      <c r="A165" s="1" t="s">
        <v>52</v>
      </c>
      <c r="B165" s="23" t="s">
        <v>15</v>
      </c>
      <c r="C165" s="23"/>
      <c r="D165" s="23"/>
      <c r="E165" s="30">
        <f t="shared" si="15"/>
        <v>100</v>
      </c>
      <c r="F165" s="55" t="str">
        <f t="shared" si="15"/>
        <v>100,0</v>
      </c>
    </row>
    <row r="166" spans="1:6" ht="21.75" customHeight="1">
      <c r="A166" s="1" t="s">
        <v>52</v>
      </c>
      <c r="B166" s="29" t="s">
        <v>15</v>
      </c>
      <c r="C166" s="47" t="s">
        <v>98</v>
      </c>
      <c r="D166" s="5"/>
      <c r="E166" s="30">
        <f t="shared" si="15"/>
        <v>100</v>
      </c>
      <c r="F166" s="55" t="str">
        <f t="shared" si="15"/>
        <v>100,0</v>
      </c>
    </row>
    <row r="167" spans="1:6" ht="22.5" customHeight="1">
      <c r="A167" s="1" t="s">
        <v>52</v>
      </c>
      <c r="B167" s="29">
        <v>1101</v>
      </c>
      <c r="C167" s="47" t="s">
        <v>99</v>
      </c>
      <c r="D167" s="6"/>
      <c r="E167" s="30">
        <f t="shared" si="15"/>
        <v>100</v>
      </c>
      <c r="F167" s="55" t="str">
        <f t="shared" si="15"/>
        <v>100,0</v>
      </c>
    </row>
    <row r="168" spans="1:6" ht="15.75">
      <c r="A168" s="1" t="s">
        <v>52</v>
      </c>
      <c r="B168" s="29">
        <v>1101</v>
      </c>
      <c r="C168" s="47" t="s">
        <v>130</v>
      </c>
      <c r="D168" s="6"/>
      <c r="E168" s="30">
        <f>E169+E171</f>
        <v>100</v>
      </c>
      <c r="F168" s="55" t="s">
        <v>180</v>
      </c>
    </row>
    <row r="169" spans="1:6" ht="15.75">
      <c r="A169" s="2" t="s">
        <v>40</v>
      </c>
      <c r="B169" s="29">
        <v>1101</v>
      </c>
      <c r="C169" s="47" t="s">
        <v>124</v>
      </c>
      <c r="D169" s="6"/>
      <c r="E169" s="30">
        <f>E170</f>
        <v>100</v>
      </c>
      <c r="F169" s="30" t="str">
        <f>F170</f>
        <v>100,0</v>
      </c>
    </row>
    <row r="170" spans="1:6" ht="31.5">
      <c r="A170" s="3" t="s">
        <v>74</v>
      </c>
      <c r="B170" s="29">
        <v>1101</v>
      </c>
      <c r="C170" s="47" t="s">
        <v>124</v>
      </c>
      <c r="D170" s="6" t="s">
        <v>43</v>
      </c>
      <c r="E170" s="30">
        <v>100</v>
      </c>
      <c r="F170" s="55" t="s">
        <v>180</v>
      </c>
    </row>
    <row r="171" spans="1:6" ht="0" customHeight="1" hidden="1">
      <c r="A171" s="1" t="s">
        <v>86</v>
      </c>
      <c r="B171" s="29">
        <v>1101</v>
      </c>
      <c r="C171" s="47" t="s">
        <v>126</v>
      </c>
      <c r="D171" s="6"/>
      <c r="E171" s="30">
        <f>E172</f>
        <v>0</v>
      </c>
      <c r="F171" s="30">
        <f>F172</f>
        <v>0</v>
      </c>
    </row>
    <row r="172" spans="1:6" ht="31.5" hidden="1">
      <c r="A172" s="1" t="s">
        <v>54</v>
      </c>
      <c r="B172" s="29">
        <v>1101</v>
      </c>
      <c r="C172" s="47" t="s">
        <v>126</v>
      </c>
      <c r="D172" s="6" t="s">
        <v>125</v>
      </c>
      <c r="E172" s="30">
        <v>0</v>
      </c>
      <c r="F172" s="30">
        <v>0</v>
      </c>
    </row>
    <row r="173" spans="1:6" ht="15.75">
      <c r="A173" s="48" t="s">
        <v>83</v>
      </c>
      <c r="B173" s="42">
        <v>1200</v>
      </c>
      <c r="C173" s="42"/>
      <c r="D173" s="42"/>
      <c r="E173" s="40">
        <f aca="true" t="shared" si="16" ref="E173:F178">E174</f>
        <v>50</v>
      </c>
      <c r="F173" s="40">
        <f t="shared" si="16"/>
        <v>50</v>
      </c>
    </row>
    <row r="174" spans="1:6" ht="15.75">
      <c r="A174" s="4" t="s">
        <v>38</v>
      </c>
      <c r="B174" s="29">
        <v>1202</v>
      </c>
      <c r="C174" s="29"/>
      <c r="D174" s="29"/>
      <c r="E174" s="30">
        <f t="shared" si="16"/>
        <v>50</v>
      </c>
      <c r="F174" s="30">
        <f t="shared" si="16"/>
        <v>50</v>
      </c>
    </row>
    <row r="175" spans="1:6" ht="24" customHeight="1">
      <c r="A175" s="4" t="s">
        <v>38</v>
      </c>
      <c r="B175" s="29">
        <v>1202</v>
      </c>
      <c r="C175" s="47" t="s">
        <v>98</v>
      </c>
      <c r="D175" s="29"/>
      <c r="E175" s="30">
        <f t="shared" si="16"/>
        <v>50</v>
      </c>
      <c r="F175" s="30">
        <f t="shared" si="16"/>
        <v>50</v>
      </c>
    </row>
    <row r="176" spans="1:6" ht="24" customHeight="1">
      <c r="A176" s="4" t="s">
        <v>38</v>
      </c>
      <c r="B176" s="29">
        <v>1202</v>
      </c>
      <c r="C176" s="47" t="s">
        <v>99</v>
      </c>
      <c r="D176" s="29"/>
      <c r="E176" s="30">
        <f t="shared" si="16"/>
        <v>50</v>
      </c>
      <c r="F176" s="30">
        <f t="shared" si="16"/>
        <v>50</v>
      </c>
    </row>
    <row r="177" spans="1:6" ht="22.5" customHeight="1">
      <c r="A177" s="1" t="s">
        <v>147</v>
      </c>
      <c r="B177" s="29">
        <v>1202</v>
      </c>
      <c r="C177" s="47" t="s">
        <v>123</v>
      </c>
      <c r="D177" s="29"/>
      <c r="E177" s="30">
        <f t="shared" si="16"/>
        <v>50</v>
      </c>
      <c r="F177" s="30">
        <f t="shared" si="16"/>
        <v>50</v>
      </c>
    </row>
    <row r="178" spans="1:6" ht="31.5">
      <c r="A178" s="4" t="s">
        <v>51</v>
      </c>
      <c r="B178" s="29">
        <v>1202</v>
      </c>
      <c r="C178" s="29">
        <v>2211264450</v>
      </c>
      <c r="D178" s="29"/>
      <c r="E178" s="30">
        <f t="shared" si="16"/>
        <v>50</v>
      </c>
      <c r="F178" s="30">
        <f t="shared" si="16"/>
        <v>50</v>
      </c>
    </row>
    <row r="179" spans="1:6" ht="31.5">
      <c r="A179" s="3" t="s">
        <v>74</v>
      </c>
      <c r="B179" s="29">
        <v>1202</v>
      </c>
      <c r="C179" s="29">
        <v>2211264450</v>
      </c>
      <c r="D179" s="29">
        <v>200</v>
      </c>
      <c r="E179" s="30">
        <v>50</v>
      </c>
      <c r="F179" s="30">
        <v>50</v>
      </c>
    </row>
    <row r="180" spans="1:6" ht="31.5">
      <c r="A180" s="59" t="s">
        <v>178</v>
      </c>
      <c r="B180" s="60">
        <v>1300</v>
      </c>
      <c r="C180" s="60"/>
      <c r="D180" s="60"/>
      <c r="E180" s="61">
        <f>E181</f>
        <v>0.1</v>
      </c>
      <c r="F180" s="61">
        <f>F181</f>
        <v>0</v>
      </c>
    </row>
    <row r="181" spans="1:6" ht="31.5">
      <c r="A181" s="3" t="s">
        <v>179</v>
      </c>
      <c r="B181" s="29">
        <v>1301</v>
      </c>
      <c r="C181" s="29">
        <v>2211306530</v>
      </c>
      <c r="D181" s="29">
        <v>730</v>
      </c>
      <c r="E181" s="30">
        <v>0.1</v>
      </c>
      <c r="F181" s="30"/>
    </row>
    <row r="182" spans="1:6" ht="47.25">
      <c r="A182" s="51" t="s">
        <v>33</v>
      </c>
      <c r="B182" s="16" t="s">
        <v>34</v>
      </c>
      <c r="C182" s="16" t="s">
        <v>0</v>
      </c>
      <c r="D182" s="16" t="s">
        <v>0</v>
      </c>
      <c r="E182" s="28">
        <f aca="true" t="shared" si="17" ref="E182:F187">E183</f>
        <v>786.7</v>
      </c>
      <c r="F182" s="28">
        <f t="shared" si="17"/>
        <v>786.7</v>
      </c>
    </row>
    <row r="183" spans="1:6" ht="15.75">
      <c r="A183" s="2" t="s">
        <v>90</v>
      </c>
      <c r="B183" s="29">
        <v>1403</v>
      </c>
      <c r="C183" s="47"/>
      <c r="D183" s="6"/>
      <c r="E183" s="30">
        <f t="shared" si="17"/>
        <v>786.7</v>
      </c>
      <c r="F183" s="30">
        <f t="shared" si="17"/>
        <v>786.7</v>
      </c>
    </row>
    <row r="184" spans="1:6" ht="47.25" customHeight="1">
      <c r="A184" s="2" t="s">
        <v>148</v>
      </c>
      <c r="B184" s="29">
        <v>1403</v>
      </c>
      <c r="C184" s="47" t="s">
        <v>98</v>
      </c>
      <c r="D184" s="6"/>
      <c r="E184" s="30">
        <f t="shared" si="17"/>
        <v>786.7</v>
      </c>
      <c r="F184" s="30">
        <f t="shared" si="17"/>
        <v>786.7</v>
      </c>
    </row>
    <row r="185" spans="1:6" ht="51" customHeight="1">
      <c r="A185" s="2" t="s">
        <v>148</v>
      </c>
      <c r="B185" s="29">
        <v>1403</v>
      </c>
      <c r="C185" s="47" t="s">
        <v>99</v>
      </c>
      <c r="D185" s="6"/>
      <c r="E185" s="30">
        <f t="shared" si="17"/>
        <v>786.7</v>
      </c>
      <c r="F185" s="30">
        <f t="shared" si="17"/>
        <v>786.7</v>
      </c>
    </row>
    <row r="186" spans="1:6" ht="37.5" customHeight="1">
      <c r="A186" s="1" t="s">
        <v>54</v>
      </c>
      <c r="B186" s="29">
        <v>1403</v>
      </c>
      <c r="C186" s="47" t="s">
        <v>130</v>
      </c>
      <c r="D186" s="6"/>
      <c r="E186" s="30">
        <f t="shared" si="17"/>
        <v>786.7</v>
      </c>
      <c r="F186" s="30">
        <f t="shared" si="17"/>
        <v>786.7</v>
      </c>
    </row>
    <row r="187" spans="1:6" ht="15.75">
      <c r="A187" s="2" t="s">
        <v>89</v>
      </c>
      <c r="B187" s="29">
        <v>1403</v>
      </c>
      <c r="C187" s="47" t="s">
        <v>127</v>
      </c>
      <c r="D187" s="6"/>
      <c r="E187" s="30">
        <f t="shared" si="17"/>
        <v>786.7</v>
      </c>
      <c r="F187" s="30">
        <f t="shared" si="17"/>
        <v>786.7</v>
      </c>
    </row>
    <row r="188" spans="1:6" ht="15.75">
      <c r="A188" s="2" t="s">
        <v>54</v>
      </c>
      <c r="B188" s="29">
        <v>1403</v>
      </c>
      <c r="C188" s="47" t="s">
        <v>127</v>
      </c>
      <c r="D188" s="6" t="s">
        <v>55</v>
      </c>
      <c r="E188" s="30">
        <v>786.7</v>
      </c>
      <c r="F188" s="30">
        <v>786.7</v>
      </c>
    </row>
    <row r="189" spans="1:6" s="58" customFormat="1" ht="18.75">
      <c r="A189" s="56" t="s">
        <v>166</v>
      </c>
      <c r="B189" s="56"/>
      <c r="C189" s="56"/>
      <c r="D189" s="56"/>
      <c r="E189" s="56">
        <v>514.2</v>
      </c>
      <c r="F189" s="57">
        <v>1045</v>
      </c>
    </row>
  </sheetData>
  <sheetProtection/>
  <mergeCells count="13">
    <mergeCell ref="F9:F10"/>
    <mergeCell ref="A9:A10"/>
    <mergeCell ref="B9:B10"/>
    <mergeCell ref="C9:C10"/>
    <mergeCell ref="D9:D10"/>
    <mergeCell ref="E9:E10"/>
    <mergeCell ref="B1:E1"/>
    <mergeCell ref="A2:E2"/>
    <mergeCell ref="A4:E4"/>
    <mergeCell ref="A5:E5"/>
    <mergeCell ref="A6:D6"/>
    <mergeCell ref="A7:E7"/>
    <mergeCell ref="A3:E3"/>
  </mergeCells>
  <printOptions/>
  <pageMargins left="0.31496062992125984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2020-11-19T06:39:47Z</cp:lastPrinted>
  <dcterms:created xsi:type="dcterms:W3CDTF">2011-01-24T06:22:16Z</dcterms:created>
  <dcterms:modified xsi:type="dcterms:W3CDTF">2020-11-20T09:03:40Z</dcterms:modified>
  <cp:category/>
  <cp:version/>
  <cp:contentType/>
  <cp:contentStatus/>
</cp:coreProperties>
</file>